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95" windowHeight="1227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<sst xmlns="http://schemas.openxmlformats.org/spreadsheetml/2006/main" count="14" uniqueCount="14">
  <si>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gemiddelde</t>
  </si>
  <si>
    <t>x</t>
  </si>
  <si>
    <t>normal(x)</t>
  </si>
  <si>
    <t>standaardafwijking</t>
  </si>
  <si>
    <t>steekproefgrootte</t>
  </si>
  <si>
    <t>n</t>
  </si>
  <si>
    <t>succeskans</t>
  </si>
  <si>
    <t>p</t>
  </si>
  <si>
    <r>
      <t xml:space="preserve">Binomiale verdeling van toevalsvariabele </t>
    </r>
    <r>
      <rPr>
        <b/>
        <i/>
        <sz val="16"/>
        <color indexed="9"/>
        <rFont val="Verdana"/>
        <family val="2"/>
      </rPr>
      <t>X</t>
    </r>
  </si>
  <si>
    <t>binom(x)</t>
  </si>
  <si>
    <r>
      <t xml:space="preserve">m </t>
    </r>
    <r>
      <rPr>
        <b/>
        <sz val="11"/>
        <color indexed="20"/>
        <rFont val="Symbol"/>
        <family val="1"/>
      </rPr>
      <t>=</t>
    </r>
  </si>
  <si>
    <r>
      <t xml:space="preserve">s </t>
    </r>
    <r>
      <rPr>
        <b/>
        <sz val="11"/>
        <color indexed="20"/>
        <rFont val="Symbol"/>
        <family val="1"/>
      </rPr>
      <t>=</t>
    </r>
  </si>
  <si>
    <t>De binomiale kansverdeling worden vergeleken met de bijpassende normale verdeling</t>
  </si>
  <si>
    <r>
      <t xml:space="preserve">De waarden van </t>
    </r>
    <r>
      <rPr>
        <i/>
        <sz val="10"/>
        <rFont val="Verdana"/>
        <family val="2"/>
      </rPr>
      <t>n</t>
    </r>
    <r>
      <rPr>
        <sz val="10"/>
        <rFont val="Verdana"/>
        <family val="2"/>
      </rPr>
      <t xml:space="preserve"> en </t>
    </r>
    <r>
      <rPr>
        <i/>
        <sz val="10"/>
        <rFont val="Verdana"/>
        <family val="2"/>
      </rPr>
      <t>p</t>
    </r>
    <r>
      <rPr>
        <sz val="10"/>
        <rFont val="Verdana"/>
        <family val="2"/>
      </rPr>
      <t xml:space="preserve"> kun je aanpassen (</t>
    </r>
    <r>
      <rPr>
        <i/>
        <sz val="10"/>
        <rFont val="Verdana"/>
        <family val="2"/>
      </rPr>
      <t>n</t>
    </r>
    <r>
      <rPr>
        <sz val="10"/>
        <rFont val="Verdana"/>
        <family val="2"/>
      </rPr>
      <t xml:space="preserve"> in [50,1000] en </t>
    </r>
    <r>
      <rPr>
        <i/>
        <sz val="10"/>
        <rFont val="Verdana"/>
        <family val="2"/>
      </rPr>
      <t>p</t>
    </r>
    <r>
      <rPr>
        <sz val="10"/>
        <rFont val="Verdana"/>
        <family val="2"/>
      </rPr>
      <t xml:space="preserve"> in [0,05;0,95])</t>
    </r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</si>
</sst>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12">
    <font>
      <sz val="10"/>
      <name val="Arial"/>
      <family val="0"/>
    </font>
    <font>
      <sz val="10"/>
      <color indexed="9"/>
      <name val="Arial"/>
      <family val="0"/>
    </font>
    <font>
      <sz val="10"/>
      <name val="Verdana"/>
      <family val="2"/>
    </font>
    <font>
      <sz val="10"/>
      <color indexed="9"/>
      <name val="Verdana"/>
      <family val="2"/>
    </font>
    <font>
      <i/>
      <sz val="10"/>
      <name val="Verdana"/>
      <family val="2"/>
    </font>
    <font>
      <b/>
      <sz val="16"/>
      <color indexed="9"/>
      <name val="Verdana"/>
      <family val="2"/>
    </font>
    <font>
      <b/>
      <i/>
      <sz val="16"/>
      <color indexed="9"/>
      <name val="Verdana"/>
      <family val="2"/>
    </font>
    <font>
      <b/>
      <sz val="10"/>
      <color indexed="2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i/>
      <sz val="11"/>
      <color indexed="20"/>
      <name val="Symbol"/>
      <family val="1"/>
    </font>
    <font>
      <b/>
      <sz val="11"/>
      <color indexed="20"/>
      <name val="Symbol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/>
    </xf>
    <xf numFmtId="0" fontId="2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2" fillId="3" borderId="0" xfId="0" applyFont="1" applyFill="1" applyAlignment="1">
      <alignment horizontal="right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7" fillId="3" borderId="0" xfId="0" applyFont="1" applyFill="1" applyAlignment="1">
      <alignment horizontal="right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 horizontal="center"/>
    </xf>
    <xf numFmtId="0" fontId="8" fillId="4" borderId="0" xfId="0" applyFont="1" applyFill="1" applyAlignment="1">
      <alignment horizontal="right"/>
    </xf>
    <xf numFmtId="0" fontId="9" fillId="4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8" fillId="3" borderId="0" xfId="0" applyFont="1" applyFill="1" applyBorder="1" applyAlignment="1">
      <alignment horizontal="right"/>
    </xf>
    <xf numFmtId="0" fontId="9" fillId="3" borderId="0" xfId="0" applyFont="1" applyFill="1" applyBorder="1" applyAlignment="1">
      <alignment horizontal="center"/>
    </xf>
    <xf numFmtId="0" fontId="8" fillId="3" borderId="0" xfId="0" applyFont="1" applyFill="1" applyBorder="1" applyAlignment="1" applyProtection="1">
      <alignment horizontal="left"/>
      <protection locked="0"/>
    </xf>
    <xf numFmtId="0" fontId="7" fillId="3" borderId="0" xfId="0" applyFont="1" applyFill="1" applyBorder="1" applyAlignment="1">
      <alignment horizontal="right"/>
    </xf>
    <xf numFmtId="0" fontId="10" fillId="3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3" borderId="1" xfId="0" applyFont="1" applyFill="1" applyBorder="1" applyAlignment="1" applyProtection="1">
      <alignment horizontal="left"/>
      <protection/>
    </xf>
    <xf numFmtId="0" fontId="2" fillId="3" borderId="0" xfId="0" applyFont="1" applyFill="1" applyAlignment="1" applyProtection="1">
      <alignment/>
      <protection locked="0"/>
    </xf>
    <xf numFmtId="0" fontId="7" fillId="3" borderId="0" xfId="0" applyFont="1" applyFill="1" applyBorder="1" applyAlignment="1" applyProtection="1">
      <alignment horizontal="left"/>
      <protection/>
    </xf>
    <xf numFmtId="0" fontId="5" fillId="5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Blad1!$I$5:$I$805</c:f>
              <c:numCache/>
            </c:numRef>
          </c:cat>
          <c:val>
            <c:numRef>
              <c:f>Blad1!$J$5:$J$805</c:f>
              <c:numCache/>
            </c:numRef>
          </c:val>
        </c:ser>
        <c:axId val="50175331"/>
        <c:axId val="48924796"/>
      </c:barChart>
      <c:lineChart>
        <c:grouping val="standard"/>
        <c:varyColors val="0"/>
        <c:ser>
          <c:idx val="0"/>
          <c:order val="1"/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Blad1!$I$5:$I$805</c:f>
              <c:numCache/>
            </c:numRef>
          </c:cat>
          <c:val>
            <c:numRef>
              <c:f>Blad1!$K$5:$K$805</c:f>
              <c:numCache/>
            </c:numRef>
          </c:val>
          <c:smooth val="1"/>
        </c:ser>
        <c:axId val="37669981"/>
        <c:axId val="3485510"/>
      </c:lineChart>
      <c:catAx>
        <c:axId val="501753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924796"/>
        <c:crosses val="autoZero"/>
        <c:auto val="0"/>
        <c:lblOffset val="100"/>
        <c:tickMarkSkip val="35"/>
        <c:noMultiLvlLbl val="0"/>
      </c:catAx>
      <c:valAx>
        <c:axId val="48924796"/>
        <c:scaling>
          <c:orientation val="minMax"/>
        </c:scaling>
        <c:axPos val="l"/>
        <c:delete val="1"/>
        <c:majorTickMark val="in"/>
        <c:minorTickMark val="none"/>
        <c:tickLblPos val="nextTo"/>
        <c:crossAx val="50175331"/>
        <c:crossesAt val="1"/>
        <c:crossBetween val="between"/>
        <c:dispUnits/>
      </c:valAx>
      <c:catAx>
        <c:axId val="37669981"/>
        <c:scaling>
          <c:orientation val="minMax"/>
        </c:scaling>
        <c:axPos val="b"/>
        <c:delete val="1"/>
        <c:majorTickMark val="in"/>
        <c:minorTickMark val="none"/>
        <c:tickLblPos val="nextTo"/>
        <c:crossAx val="3485510"/>
        <c:crosses val="autoZero"/>
        <c:auto val="0"/>
        <c:lblOffset val="100"/>
        <c:noMultiLvlLbl val="0"/>
      </c:catAx>
      <c:valAx>
        <c:axId val="3485510"/>
        <c:scaling>
          <c:orientation val="minMax"/>
        </c:scaling>
        <c:axPos val="l"/>
        <c:delete val="1"/>
        <c:majorTickMark val="in"/>
        <c:minorTickMark val="none"/>
        <c:tickLblPos val="nextTo"/>
        <c:crossAx val="3766998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8</xdr:col>
      <xdr:colOff>352425</xdr:colOff>
      <xdr:row>31</xdr:row>
      <xdr:rowOff>57150</xdr:rowOff>
    </xdr:to>
    <xdr:graphicFrame>
      <xdr:nvGraphicFramePr>
        <xdr:cNvPr id="1" name="Chart 4"/>
        <xdr:cNvGraphicFramePr/>
      </xdr:nvGraphicFramePr>
      <xdr:xfrm>
        <a:off x="0" y="1371600"/>
        <a:ext cx="57245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2"/>
  <sheetViews>
    <sheetView tabSelected="1" workbookViewId="0" topLeftCell="A1">
      <selection activeCell="D5" sqref="D5"/>
    </sheetView>
  </sheetViews>
  <sheetFormatPr defaultColWidth="9.140625" defaultRowHeight="12.75"/>
  <cols>
    <col min="1" max="1" width="20.7109375" style="0" customWidth="1"/>
    <col min="2" max="2" width="4.8515625" style="0" customWidth="1"/>
    <col min="3" max="3" width="9.140625" style="3" customWidth="1"/>
    <col min="7" max="7" width="9.140625" style="1" customWidth="1"/>
    <col min="8" max="8" width="9.28125" style="1" bestFit="1" customWidth="1"/>
    <col min="9" max="9" width="9.28125" style="1" customWidth="1"/>
    <col min="10" max="11" width="13.8515625" style="1" bestFit="1" customWidth="1"/>
  </cols>
  <sheetData>
    <row r="1" spans="1:11" s="2" customFormat="1" ht="19.5">
      <c r="A1" s="33" t="s">
        <v>8</v>
      </c>
      <c r="B1" s="33"/>
      <c r="C1" s="33"/>
      <c r="D1" s="33"/>
      <c r="E1" s="33"/>
      <c r="F1" s="33"/>
      <c r="G1" s="33"/>
      <c r="H1" s="33"/>
      <c r="I1" s="33"/>
      <c r="J1" s="29"/>
      <c r="K1" s="29"/>
    </row>
    <row r="2" spans="1:11" s="2" customFormat="1" ht="12" customHeight="1">
      <c r="A2" s="4" t="s">
        <v>13</v>
      </c>
      <c r="B2" s="4"/>
      <c r="C2" s="5"/>
      <c r="D2" s="4"/>
      <c r="E2" s="4"/>
      <c r="F2" s="4"/>
      <c r="G2" s="19"/>
      <c r="H2" s="19"/>
      <c r="I2" s="19"/>
      <c r="J2" s="27"/>
      <c r="K2" s="27"/>
    </row>
    <row r="3" spans="1:11" s="2" customFormat="1" ht="12" customHeight="1">
      <c r="A3" s="4" t="s">
        <v>12</v>
      </c>
      <c r="B3" s="4"/>
      <c r="C3" s="5"/>
      <c r="D3" s="4"/>
      <c r="E3" s="4"/>
      <c r="F3" s="4"/>
      <c r="G3" s="19"/>
      <c r="H3" s="19"/>
      <c r="I3" s="19"/>
      <c r="J3" s="27"/>
      <c r="K3" s="27"/>
    </row>
    <row r="4" spans="1:11" s="2" customFormat="1" ht="12" customHeight="1">
      <c r="A4" s="17" t="s">
        <v>4</v>
      </c>
      <c r="B4" s="18" t="s">
        <v>5</v>
      </c>
      <c r="C4" s="30">
        <f>$D$4</f>
        <v>100</v>
      </c>
      <c r="D4" s="31">
        <v>100</v>
      </c>
      <c r="E4" s="6"/>
      <c r="F4" s="6"/>
      <c r="G4" s="7"/>
      <c r="H4" s="7" t="s">
        <v>1</v>
      </c>
      <c r="I4" s="7"/>
      <c r="J4" s="28" t="s">
        <v>9</v>
      </c>
      <c r="K4" s="28" t="s">
        <v>2</v>
      </c>
    </row>
    <row r="5" spans="1:11" s="2" customFormat="1" ht="12.75">
      <c r="A5" s="17" t="s">
        <v>6</v>
      </c>
      <c r="B5" s="18" t="s">
        <v>7</v>
      </c>
      <c r="C5" s="30">
        <f>$D$5/100</f>
        <v>0.25</v>
      </c>
      <c r="D5" s="31">
        <v>25</v>
      </c>
      <c r="E5" s="6"/>
      <c r="F5" s="6"/>
      <c r="G5" s="7">
        <v>-4</v>
      </c>
      <c r="H5" s="7">
        <f aca="true" t="shared" si="0" ref="H5:H68">$C$7+G5*$C$8</f>
        <v>7.679491924311225</v>
      </c>
      <c r="I5" s="7">
        <f>ROUND(H5,0)</f>
        <v>8</v>
      </c>
      <c r="J5" s="28">
        <f>BINOMDIST(I5,$C$4,$C$5,0)</f>
        <v>9.096502077000515E-06</v>
      </c>
      <c r="K5" s="28">
        <f aca="true" t="shared" si="1" ref="K5:K68">NORMDIST(H5,$C$7,$C$8,0)</f>
        <v>3.090676674842597E-05</v>
      </c>
    </row>
    <row r="6" spans="1:11" s="2" customFormat="1" ht="12.75" customHeight="1">
      <c r="A6" s="6"/>
      <c r="B6" s="6"/>
      <c r="C6" s="6"/>
      <c r="D6" s="6"/>
      <c r="E6" s="6"/>
      <c r="F6" s="6"/>
      <c r="G6" s="7">
        <v>-3.99</v>
      </c>
      <c r="H6" s="7">
        <f t="shared" si="0"/>
        <v>7.722793194500447</v>
      </c>
      <c r="I6" s="7">
        <f aca="true" t="shared" si="2" ref="I6:I69">ROUND(H6,0)</f>
        <v>8</v>
      </c>
      <c r="J6" s="28">
        <f aca="true" t="shared" si="3" ref="J6:J69">BINOMDIST(ROUND(H6,0),$C$4,$C$5,0)</f>
        <v>9.096502077000515E-06</v>
      </c>
      <c r="K6" s="28">
        <f t="shared" si="1"/>
        <v>3.216648746263089E-05</v>
      </c>
    </row>
    <row r="7" spans="1:11" s="2" customFormat="1" ht="12" customHeight="1">
      <c r="A7" s="23" t="s">
        <v>0</v>
      </c>
      <c r="B7" s="24" t="s">
        <v>10</v>
      </c>
      <c r="C7" s="32">
        <f>$C$4*$C$5</f>
        <v>25</v>
      </c>
      <c r="D7" s="6"/>
      <c r="E7" s="6"/>
      <c r="F7" s="6"/>
      <c r="G7" s="7">
        <v>-3.98</v>
      </c>
      <c r="H7" s="7">
        <f t="shared" si="0"/>
        <v>7.766094464689669</v>
      </c>
      <c r="I7" s="7">
        <f t="shared" si="2"/>
        <v>8</v>
      </c>
      <c r="J7" s="28">
        <f t="shared" si="3"/>
        <v>9.096502077000515E-06</v>
      </c>
      <c r="K7" s="28">
        <f t="shared" si="1"/>
        <v>3.3474205211645235E-05</v>
      </c>
    </row>
    <row r="8" spans="1:11" s="2" customFormat="1" ht="15">
      <c r="A8" s="23" t="s">
        <v>3</v>
      </c>
      <c r="B8" s="24" t="s">
        <v>11</v>
      </c>
      <c r="C8" s="32">
        <f>SQRT(C4*C5*(1-C5))</f>
        <v>4.330127018922194</v>
      </c>
      <c r="D8" s="6"/>
      <c r="E8" s="6"/>
      <c r="F8" s="6"/>
      <c r="G8" s="7">
        <v>-3.97</v>
      </c>
      <c r="H8" s="7">
        <f t="shared" si="0"/>
        <v>7.8093957348788905</v>
      </c>
      <c r="I8" s="7">
        <f t="shared" si="2"/>
        <v>8</v>
      </c>
      <c r="J8" s="28">
        <f t="shared" si="3"/>
        <v>9.096502077000515E-06</v>
      </c>
      <c r="K8" s="28">
        <f t="shared" si="1"/>
        <v>3.4831604452115936E-05</v>
      </c>
    </row>
    <row r="9" spans="1:11" s="2" customFormat="1" ht="12.75">
      <c r="A9" s="20"/>
      <c r="B9" s="21"/>
      <c r="C9" s="22"/>
      <c r="D9" s="6"/>
      <c r="E9" s="6"/>
      <c r="F9" s="6"/>
      <c r="G9" s="7">
        <v>-3.96</v>
      </c>
      <c r="H9" s="7">
        <f t="shared" si="0"/>
        <v>7.852697005068112</v>
      </c>
      <c r="I9" s="7">
        <f t="shared" si="2"/>
        <v>8</v>
      </c>
      <c r="J9" s="28">
        <f t="shared" si="3"/>
        <v>9.096502077000515E-06</v>
      </c>
      <c r="K9" s="28">
        <f t="shared" si="1"/>
        <v>3.624042282819507E-05</v>
      </c>
    </row>
    <row r="10" spans="1:11" s="2" customFormat="1" ht="12.75">
      <c r="A10" s="10"/>
      <c r="B10" s="11"/>
      <c r="C10" s="12"/>
      <c r="D10" s="6"/>
      <c r="E10" s="6"/>
      <c r="F10" s="6"/>
      <c r="G10" s="7">
        <v>-3.95</v>
      </c>
      <c r="H10" s="7">
        <f t="shared" si="0"/>
        <v>7.895998275257334</v>
      </c>
      <c r="I10" s="7">
        <f t="shared" si="2"/>
        <v>8</v>
      </c>
      <c r="J10" s="28">
        <f t="shared" si="3"/>
        <v>9.096502077000515E-06</v>
      </c>
      <c r="K10" s="28">
        <f t="shared" si="1"/>
        <v>3.770245261924852E-05</v>
      </c>
    </row>
    <row r="11" spans="1:11" s="2" customFormat="1" ht="12.75">
      <c r="A11" s="14"/>
      <c r="B11" s="16"/>
      <c r="C11" s="15"/>
      <c r="D11" s="6"/>
      <c r="E11" s="6"/>
      <c r="F11" s="6"/>
      <c r="G11" s="7">
        <v>-3.94</v>
      </c>
      <c r="H11" s="7">
        <f t="shared" si="0"/>
        <v>7.939299545446556</v>
      </c>
      <c r="I11" s="7">
        <f t="shared" si="2"/>
        <v>8</v>
      </c>
      <c r="J11" s="28">
        <f t="shared" si="3"/>
        <v>9.096502077000515E-06</v>
      </c>
      <c r="K11" s="28">
        <f t="shared" si="1"/>
        <v>3.921954221832835E-05</v>
      </c>
    </row>
    <row r="12" spans="1:11" ht="12.75">
      <c r="A12" s="8"/>
      <c r="B12" s="8"/>
      <c r="C12" s="13"/>
      <c r="D12" s="8"/>
      <c r="E12" s="8"/>
      <c r="F12" s="8"/>
      <c r="G12" s="9">
        <v>-3.93</v>
      </c>
      <c r="H12" s="9">
        <f t="shared" si="0"/>
        <v>7.982600815635777</v>
      </c>
      <c r="I12" s="7">
        <f t="shared" si="2"/>
        <v>8</v>
      </c>
      <c r="J12" s="28">
        <f t="shared" si="3"/>
        <v>9.096502077000515E-06</v>
      </c>
      <c r="K12" s="28">
        <f t="shared" si="1"/>
        <v>4.0793597641747276E-05</v>
      </c>
    </row>
    <row r="13" spans="1:11" ht="12.75">
      <c r="A13" s="8"/>
      <c r="B13" s="8"/>
      <c r="C13" s="13"/>
      <c r="D13" s="8"/>
      <c r="E13" s="8"/>
      <c r="F13" s="8"/>
      <c r="G13" s="9">
        <v>-3.92</v>
      </c>
      <c r="H13" s="9">
        <f t="shared" si="0"/>
        <v>8.025902085825003</v>
      </c>
      <c r="I13" s="7">
        <f t="shared" si="2"/>
        <v>8</v>
      </c>
      <c r="J13" s="28">
        <f t="shared" si="3"/>
        <v>9.096502077000515E-06</v>
      </c>
      <c r="K13" s="28">
        <f t="shared" si="1"/>
        <v>4.242658407008691E-05</v>
      </c>
    </row>
    <row r="14" spans="1:11" ht="12.75">
      <c r="A14" s="8"/>
      <c r="B14" s="8"/>
      <c r="C14" s="13"/>
      <c r="D14" s="8"/>
      <c r="E14" s="8"/>
      <c r="F14" s="8"/>
      <c r="G14" s="9">
        <v>-3.91</v>
      </c>
      <c r="H14" s="9">
        <f t="shared" si="0"/>
        <v>8.06920335601422</v>
      </c>
      <c r="I14" s="7">
        <f t="shared" si="2"/>
        <v>8</v>
      </c>
      <c r="J14" s="28">
        <f t="shared" si="3"/>
        <v>9.096502077000515E-06</v>
      </c>
      <c r="K14" s="28">
        <f t="shared" si="1"/>
        <v>4.412052742096022E-05</v>
      </c>
    </row>
    <row r="15" spans="1:11" ht="12.75">
      <c r="A15" s="8"/>
      <c r="B15" s="8"/>
      <c r="C15" s="13"/>
      <c r="D15" s="8"/>
      <c r="E15" s="8"/>
      <c r="F15" s="8"/>
      <c r="G15" s="9">
        <v>-3.9</v>
      </c>
      <c r="H15" s="9">
        <f t="shared" si="0"/>
        <v>8.112504626203446</v>
      </c>
      <c r="I15" s="7">
        <f t="shared" si="2"/>
        <v>8</v>
      </c>
      <c r="J15" s="28">
        <f t="shared" si="3"/>
        <v>9.096502077000515E-06</v>
      </c>
      <c r="K15" s="28">
        <f t="shared" si="1"/>
        <v>4.5877515953843765E-05</v>
      </c>
    </row>
    <row r="16" spans="1:11" ht="12.75">
      <c r="A16" s="8"/>
      <c r="B16" s="8"/>
      <c r="C16" s="13"/>
      <c r="D16" s="8"/>
      <c r="E16" s="8"/>
      <c r="F16" s="8"/>
      <c r="G16" s="9">
        <v>-3.89</v>
      </c>
      <c r="H16" s="9">
        <f t="shared" si="0"/>
        <v>8.155805896392668</v>
      </c>
      <c r="I16" s="7">
        <f t="shared" si="2"/>
        <v>8</v>
      </c>
      <c r="J16" s="28">
        <f t="shared" si="3"/>
        <v>9.096502077000515E-06</v>
      </c>
      <c r="K16" s="28">
        <f t="shared" si="1"/>
        <v>4.769970190727497E-05</v>
      </c>
    </row>
    <row r="17" spans="1:11" ht="12.75">
      <c r="A17" s="8"/>
      <c r="B17" s="8"/>
      <c r="C17" s="13"/>
      <c r="D17" s="8"/>
      <c r="E17" s="8"/>
      <c r="F17" s="8"/>
      <c r="G17" s="9">
        <v>-3.88</v>
      </c>
      <c r="H17" s="9">
        <f t="shared" si="0"/>
        <v>8.19910716658189</v>
      </c>
      <c r="I17" s="7">
        <f t="shared" si="2"/>
        <v>8</v>
      </c>
      <c r="J17" s="28">
        <f t="shared" si="3"/>
        <v>9.096502077000515E-06</v>
      </c>
      <c r="K17" s="28">
        <f t="shared" si="1"/>
        <v>4.9589303168712745E-05</v>
      </c>
    </row>
    <row r="18" spans="1:11" ht="12.75">
      <c r="A18" s="8"/>
      <c r="B18" s="8"/>
      <c r="C18" s="13"/>
      <c r="D18" s="8"/>
      <c r="E18" s="8"/>
      <c r="F18" s="8"/>
      <c r="G18" s="9">
        <v>-3.87</v>
      </c>
      <c r="H18" s="9">
        <f t="shared" si="0"/>
        <v>8.242408436771111</v>
      </c>
      <c r="I18" s="7">
        <f t="shared" si="2"/>
        <v>8</v>
      </c>
      <c r="J18" s="28">
        <f t="shared" si="3"/>
        <v>9.096502077000515E-06</v>
      </c>
      <c r="K18" s="28">
        <f t="shared" si="1"/>
        <v>5.1548604977334276E-05</v>
      </c>
    </row>
    <row r="19" spans="1:11" ht="12.75">
      <c r="A19" s="8"/>
      <c r="B19" s="8"/>
      <c r="C19" s="13"/>
      <c r="D19" s="8"/>
      <c r="E19" s="8"/>
      <c r="F19" s="8"/>
      <c r="G19" s="9">
        <v>-3.86</v>
      </c>
      <c r="H19" s="9">
        <f t="shared" si="0"/>
        <v>8.285709706960333</v>
      </c>
      <c r="I19" s="7">
        <f t="shared" si="2"/>
        <v>8</v>
      </c>
      <c r="J19" s="28">
        <f t="shared" si="3"/>
        <v>9.096502077000515E-06</v>
      </c>
      <c r="K19" s="28">
        <f t="shared" si="1"/>
        <v>5.3579961660037155E-05</v>
      </c>
    </row>
    <row r="20" spans="1:11" ht="12.75">
      <c r="A20" s="8"/>
      <c r="B20" s="8"/>
      <c r="C20" s="13"/>
      <c r="D20" s="8"/>
      <c r="E20" s="8"/>
      <c r="F20" s="8"/>
      <c r="G20" s="9">
        <v>-3.85</v>
      </c>
      <c r="H20" s="9">
        <f t="shared" si="0"/>
        <v>8.329010977149554</v>
      </c>
      <c r="I20" s="7">
        <f t="shared" si="2"/>
        <v>8</v>
      </c>
      <c r="J20" s="28">
        <f t="shared" si="3"/>
        <v>9.096502077000515E-06</v>
      </c>
      <c r="K20" s="28">
        <f t="shared" si="1"/>
        <v>5.5685798400900466E-05</v>
      </c>
    </row>
    <row r="21" spans="1:11" ht="12.75">
      <c r="A21" s="8"/>
      <c r="B21" s="8"/>
      <c r="C21" s="13"/>
      <c r="D21" s="8"/>
      <c r="E21" s="8"/>
      <c r="F21" s="8"/>
      <c r="G21" s="9">
        <v>-3.84</v>
      </c>
      <c r="H21" s="9">
        <f t="shared" si="0"/>
        <v>8.372312247338776</v>
      </c>
      <c r="I21" s="7">
        <f t="shared" si="2"/>
        <v>8</v>
      </c>
      <c r="J21" s="28">
        <f t="shared" si="3"/>
        <v>9.096502077000515E-06</v>
      </c>
      <c r="K21" s="28">
        <f t="shared" si="1"/>
        <v>5.786861304434244E-05</v>
      </c>
    </row>
    <row r="22" spans="1:11" ht="12.75">
      <c r="A22" s="8"/>
      <c r="B22" s="8"/>
      <c r="C22" s="13"/>
      <c r="D22" s="8"/>
      <c r="E22" s="8"/>
      <c r="F22" s="8"/>
      <c r="G22" s="9">
        <v>-3.83</v>
      </c>
      <c r="H22" s="9">
        <f t="shared" si="0"/>
        <v>8.415613517527998</v>
      </c>
      <c r="I22" s="7">
        <f t="shared" si="2"/>
        <v>8</v>
      </c>
      <c r="J22" s="28">
        <f t="shared" si="3"/>
        <v>9.096502077000515E-06</v>
      </c>
      <c r="K22" s="28">
        <f t="shared" si="1"/>
        <v>6.0130977932202084E-05</v>
      </c>
    </row>
    <row r="23" spans="1:11" ht="12.75">
      <c r="A23" s="8"/>
      <c r="B23" s="8"/>
      <c r="C23" s="13"/>
      <c r="D23" s="8"/>
      <c r="E23" s="8"/>
      <c r="F23" s="8"/>
      <c r="G23" s="9">
        <v>-3.82</v>
      </c>
      <c r="H23" s="9">
        <f t="shared" si="0"/>
        <v>8.45891478771722</v>
      </c>
      <c r="I23" s="7">
        <f t="shared" si="2"/>
        <v>8</v>
      </c>
      <c r="J23" s="28">
        <f t="shared" si="3"/>
        <v>9.096502077000515E-06</v>
      </c>
      <c r="K23" s="28">
        <f t="shared" si="1"/>
        <v>6.247554177495174E-05</v>
      </c>
    </row>
    <row r="24" spans="1:11" ht="12.75">
      <c r="A24" s="8"/>
      <c r="B24" s="8"/>
      <c r="C24" s="13"/>
      <c r="D24" s="8"/>
      <c r="E24" s="8"/>
      <c r="F24" s="8"/>
      <c r="G24" s="9">
        <v>-3.81</v>
      </c>
      <c r="H24" s="9">
        <f t="shared" si="0"/>
        <v>8.502216057906441</v>
      </c>
      <c r="I24" s="7">
        <f t="shared" si="2"/>
        <v>9</v>
      </c>
      <c r="J24" s="28">
        <f t="shared" si="3"/>
        <v>3.099548855866838E-05</v>
      </c>
      <c r="K24" s="28">
        <f t="shared" si="1"/>
        <v>6.490503155723613E-05</v>
      </c>
    </row>
    <row r="25" spans="1:11" ht="12.75">
      <c r="A25" s="8"/>
      <c r="B25" s="8"/>
      <c r="C25" s="13"/>
      <c r="D25" s="8"/>
      <c r="E25" s="8"/>
      <c r="F25" s="8"/>
      <c r="G25" s="9">
        <v>-3.8</v>
      </c>
      <c r="H25" s="9">
        <f t="shared" si="0"/>
        <v>8.545517328095666</v>
      </c>
      <c r="I25" s="7">
        <f t="shared" si="2"/>
        <v>9</v>
      </c>
      <c r="J25" s="28">
        <f t="shared" si="3"/>
        <v>3.099548855866838E-05</v>
      </c>
      <c r="K25" s="28">
        <f t="shared" si="1"/>
        <v>6.742225447791336E-05</v>
      </c>
    </row>
    <row r="26" spans="1:11" ht="12.75">
      <c r="A26" s="8"/>
      <c r="B26" s="8"/>
      <c r="C26" s="13"/>
      <c r="D26" s="8"/>
      <c r="E26" s="8"/>
      <c r="F26" s="8"/>
      <c r="G26" s="9">
        <v>-3.79</v>
      </c>
      <c r="H26" s="9">
        <f t="shared" si="0"/>
        <v>8.588818598284885</v>
      </c>
      <c r="I26" s="7">
        <f t="shared" si="2"/>
        <v>9</v>
      </c>
      <c r="J26" s="28">
        <f t="shared" si="3"/>
        <v>3.099548855866838E-05</v>
      </c>
      <c r="K26" s="28">
        <f t="shared" si="1"/>
        <v>7.003009992475528E-05</v>
      </c>
    </row>
    <row r="27" spans="1:11" ht="12.75">
      <c r="A27" s="8"/>
      <c r="B27" s="8"/>
      <c r="C27" s="13"/>
      <c r="D27" s="8"/>
      <c r="E27" s="8"/>
      <c r="F27" s="8"/>
      <c r="G27" s="9">
        <v>-3.78000000000001</v>
      </c>
      <c r="H27" s="9">
        <f t="shared" si="0"/>
        <v>8.632119868474064</v>
      </c>
      <c r="I27" s="7">
        <f t="shared" si="2"/>
        <v>9</v>
      </c>
      <c r="J27" s="28">
        <f t="shared" si="3"/>
        <v>3.099548855866838E-05</v>
      </c>
      <c r="K27" s="28">
        <f t="shared" si="1"/>
        <v>7.273154148394936E-05</v>
      </c>
    </row>
    <row r="28" spans="1:11" ht="12.75">
      <c r="A28" s="8"/>
      <c r="B28" s="8"/>
      <c r="C28" s="13"/>
      <c r="D28" s="8"/>
      <c r="E28" s="8"/>
      <c r="F28" s="8"/>
      <c r="G28" s="9">
        <v>-3.77</v>
      </c>
      <c r="H28" s="9">
        <f t="shared" si="0"/>
        <v>8.675421138663332</v>
      </c>
      <c r="I28" s="7">
        <f t="shared" si="2"/>
        <v>9</v>
      </c>
      <c r="J28" s="28">
        <f t="shared" si="3"/>
        <v>3.099548855866838E-05</v>
      </c>
      <c r="K28" s="28">
        <f t="shared" si="1"/>
        <v>7.552963898453527E-05</v>
      </c>
    </row>
    <row r="29" spans="1:11" ht="12.75">
      <c r="A29" s="8"/>
      <c r="B29" s="8"/>
      <c r="C29" s="13"/>
      <c r="D29" s="8"/>
      <c r="E29" s="8"/>
      <c r="F29" s="8"/>
      <c r="G29" s="9">
        <v>-3.76000000000001</v>
      </c>
      <c r="H29" s="9">
        <f t="shared" si="0"/>
        <v>8.718722408852507</v>
      </c>
      <c r="I29" s="7">
        <f t="shared" si="2"/>
        <v>9</v>
      </c>
      <c r="J29" s="28">
        <f t="shared" si="3"/>
        <v>3.099548855866838E-05</v>
      </c>
      <c r="K29" s="28">
        <f t="shared" si="1"/>
        <v>7.842754057782141E-05</v>
      </c>
    </row>
    <row r="30" spans="1:11" ht="12.75">
      <c r="A30" s="8"/>
      <c r="B30" s="8"/>
      <c r="C30" s="13"/>
      <c r="D30" s="8"/>
      <c r="E30" s="8"/>
      <c r="F30" s="8"/>
      <c r="G30" s="9">
        <v>-3.75</v>
      </c>
      <c r="H30" s="9">
        <f t="shared" si="0"/>
        <v>8.762023679041775</v>
      </c>
      <c r="I30" s="7">
        <f t="shared" si="2"/>
        <v>9</v>
      </c>
      <c r="J30" s="28">
        <f t="shared" si="3"/>
        <v>3.099548855866838E-05</v>
      </c>
      <c r="K30" s="28">
        <f t="shared" si="1"/>
        <v>8.142848485197788E-05</v>
      </c>
    </row>
    <row r="31" spans="1:11" ht="12.75">
      <c r="A31" s="8"/>
      <c r="B31" s="8"/>
      <c r="C31" s="13"/>
      <c r="D31" s="8"/>
      <c r="E31" s="8"/>
      <c r="F31" s="8"/>
      <c r="G31" s="9">
        <v>-3.74000000000001</v>
      </c>
      <c r="H31" s="9">
        <f t="shared" si="0"/>
        <v>8.805324949230954</v>
      </c>
      <c r="I31" s="7">
        <f t="shared" si="2"/>
        <v>9</v>
      </c>
      <c r="J31" s="28">
        <f t="shared" si="3"/>
        <v>3.099548855866838E-05</v>
      </c>
      <c r="K31" s="28">
        <f t="shared" si="1"/>
        <v>8.453580298169533E-05</v>
      </c>
    </row>
    <row r="32" spans="1:11" ht="12.75">
      <c r="A32" s="8"/>
      <c r="B32" s="8"/>
      <c r="C32" s="13"/>
      <c r="D32" s="8"/>
      <c r="E32" s="8"/>
      <c r="F32" s="8"/>
      <c r="G32" s="9">
        <v>-3.73000000000001</v>
      </c>
      <c r="H32" s="9">
        <f t="shared" si="0"/>
        <v>8.848626219420172</v>
      </c>
      <c r="I32" s="7">
        <f t="shared" si="2"/>
        <v>9</v>
      </c>
      <c r="J32" s="28">
        <f t="shared" si="3"/>
        <v>3.099548855866838E-05</v>
      </c>
      <c r="K32" s="28">
        <f t="shared" si="1"/>
        <v>8.775292091313459E-05</v>
      </c>
    </row>
    <row r="33" spans="1:11" ht="12.75">
      <c r="A33" s="8"/>
      <c r="B33" s="8"/>
      <c r="C33" s="13"/>
      <c r="D33" s="8"/>
      <c r="E33" s="8"/>
      <c r="F33" s="8"/>
      <c r="G33" s="9">
        <v>-3.72000000000001</v>
      </c>
      <c r="H33" s="9">
        <f t="shared" si="0"/>
        <v>8.891927489609397</v>
      </c>
      <c r="I33" s="7">
        <f t="shared" si="2"/>
        <v>9</v>
      </c>
      <c r="J33" s="28">
        <f t="shared" si="3"/>
        <v>3.099548855866838E-05</v>
      </c>
      <c r="K33" s="28">
        <f t="shared" si="1"/>
        <v>9.1083361584001E-05</v>
      </c>
    </row>
    <row r="34" spans="1:11" ht="12.75">
      <c r="A34" s="8"/>
      <c r="B34" s="8"/>
      <c r="C34" s="13"/>
      <c r="D34" s="8"/>
      <c r="E34" s="8"/>
      <c r="F34" s="8"/>
      <c r="G34" s="9">
        <v>-3.71000000000001</v>
      </c>
      <c r="H34" s="9">
        <f t="shared" si="0"/>
        <v>8.935228759798619</v>
      </c>
      <c r="I34" s="7">
        <f t="shared" si="2"/>
        <v>9</v>
      </c>
      <c r="J34" s="28">
        <f t="shared" si="3"/>
        <v>3.099548855866838E-05</v>
      </c>
      <c r="K34" s="28">
        <f t="shared" si="1"/>
        <v>9.45307471788552E-05</v>
      </c>
    </row>
    <row r="35" spans="1:11" ht="12.75">
      <c r="A35" s="8"/>
      <c r="B35" s="8"/>
      <c r="C35" s="13"/>
      <c r="D35" s="8"/>
      <c r="E35" s="8"/>
      <c r="F35" s="8"/>
      <c r="G35" s="9">
        <v>-3.70000000000001</v>
      </c>
      <c r="H35" s="9">
        <f t="shared" si="0"/>
        <v>8.97853002998784</v>
      </c>
      <c r="I35" s="7">
        <f t="shared" si="2"/>
        <v>9</v>
      </c>
      <c r="J35" s="28">
        <f t="shared" si="3"/>
        <v>3.099548855866838E-05</v>
      </c>
      <c r="K35" s="28">
        <f t="shared" si="1"/>
        <v>9.809880141956386E-05</v>
      </c>
    </row>
    <row r="36" spans="1:11" ht="12.75">
      <c r="A36" s="8"/>
      <c r="B36" s="8"/>
      <c r="C36" s="13"/>
      <c r="D36" s="8"/>
      <c r="E36" s="8"/>
      <c r="F36" s="8"/>
      <c r="G36" s="9">
        <v>-3.69000000000001</v>
      </c>
      <c r="H36" s="9">
        <f t="shared" si="0"/>
        <v>9.02183130017706</v>
      </c>
      <c r="I36" s="7">
        <f t="shared" si="2"/>
        <v>9</v>
      </c>
      <c r="J36" s="28">
        <f t="shared" si="3"/>
        <v>3.099548855866838E-05</v>
      </c>
      <c r="K36" s="28">
        <f t="shared" si="1"/>
        <v>0.00010179135189083368</v>
      </c>
    </row>
    <row r="37" spans="7:11" ht="12.75">
      <c r="G37" s="1">
        <v>-3.68000000000001</v>
      </c>
      <c r="H37" s="1">
        <f t="shared" si="0"/>
        <v>9.065132570366284</v>
      </c>
      <c r="I37" s="7">
        <f t="shared" si="2"/>
        <v>9</v>
      </c>
      <c r="J37" s="28">
        <f t="shared" si="3"/>
        <v>3.099548855866838E-05</v>
      </c>
      <c r="K37" s="28">
        <f t="shared" si="1"/>
        <v>0.00010561233240074092</v>
      </c>
    </row>
    <row r="38" spans="7:11" ht="12.75">
      <c r="G38" s="1">
        <v>-3.67000000000001</v>
      </c>
      <c r="H38" s="1">
        <f t="shared" si="0"/>
        <v>9.108433840555506</v>
      </c>
      <c r="I38" s="25">
        <f t="shared" si="2"/>
        <v>9</v>
      </c>
      <c r="J38" s="25">
        <f t="shared" si="3"/>
        <v>3.099548855866838E-05</v>
      </c>
      <c r="K38" s="25">
        <f t="shared" si="1"/>
        <v>0.00010956578537612821</v>
      </c>
    </row>
    <row r="39" spans="7:11" ht="12.75">
      <c r="G39" s="1">
        <v>-3.66000000000001</v>
      </c>
      <c r="H39" s="1">
        <f t="shared" si="0"/>
        <v>9.151735110744728</v>
      </c>
      <c r="I39" s="25">
        <f t="shared" si="2"/>
        <v>9</v>
      </c>
      <c r="J39" s="25">
        <f t="shared" si="3"/>
        <v>3.099548855866838E-05</v>
      </c>
      <c r="K39" s="25">
        <f t="shared" si="1"/>
        <v>0.00011365586429272324</v>
      </c>
    </row>
    <row r="40" spans="7:11" ht="12.75">
      <c r="G40" s="1">
        <v>-3.65000000000001</v>
      </c>
      <c r="H40" s="1">
        <f t="shared" si="0"/>
        <v>9.19503638093395</v>
      </c>
      <c r="I40" s="25">
        <f t="shared" si="2"/>
        <v>9</v>
      </c>
      <c r="J40" s="25">
        <f t="shared" si="3"/>
        <v>3.099548855866838E-05</v>
      </c>
      <c r="K40" s="25">
        <f t="shared" si="1"/>
        <v>0.00011788683613979196</v>
      </c>
    </row>
    <row r="41" spans="7:11" ht="12.75">
      <c r="G41" s="1">
        <v>-3.64000000000001</v>
      </c>
      <c r="H41" s="1">
        <f t="shared" si="0"/>
        <v>9.238337651123173</v>
      </c>
      <c r="I41" s="25">
        <f t="shared" si="2"/>
        <v>9</v>
      </c>
      <c r="J41" s="25">
        <f t="shared" si="3"/>
        <v>3.099548855866838E-05</v>
      </c>
      <c r="K41" s="25">
        <f t="shared" si="1"/>
        <v>0.00012226308391911613</v>
      </c>
    </row>
    <row r="42" spans="7:11" ht="12.75">
      <c r="G42" s="1">
        <v>-3.63000000000001</v>
      </c>
      <c r="H42" s="1">
        <f t="shared" si="0"/>
        <v>9.281638921312393</v>
      </c>
      <c r="I42" s="25">
        <f t="shared" si="2"/>
        <v>9</v>
      </c>
      <c r="J42" s="25">
        <f t="shared" si="3"/>
        <v>3.099548855866838E-05</v>
      </c>
      <c r="K42" s="25">
        <f t="shared" si="1"/>
        <v>0.00012678910917804723</v>
      </c>
    </row>
    <row r="43" spans="7:11" ht="12.75">
      <c r="G43" s="1">
        <v>-3.62000000000001</v>
      </c>
      <c r="H43" s="1">
        <f t="shared" si="0"/>
        <v>9.324940191501616</v>
      </c>
      <c r="I43" s="25">
        <f t="shared" si="2"/>
        <v>9</v>
      </c>
      <c r="J43" s="25">
        <f t="shared" si="3"/>
        <v>3.099548855866838E-05</v>
      </c>
      <c r="K43" s="25">
        <f t="shared" si="1"/>
        <v>0.0001314695345763623</v>
      </c>
    </row>
    <row r="44" spans="7:11" ht="12.75">
      <c r="G44" s="1">
        <v>-3.61000000000001</v>
      </c>
      <c r="H44" s="1">
        <f t="shared" si="0"/>
        <v>9.368241461690838</v>
      </c>
      <c r="I44" s="25">
        <f t="shared" si="2"/>
        <v>9</v>
      </c>
      <c r="J44" s="25">
        <f t="shared" si="3"/>
        <v>3.099548855866838E-05</v>
      </c>
      <c r="K44" s="25">
        <f t="shared" si="1"/>
        <v>0.00013630910648659882</v>
      </c>
    </row>
    <row r="45" spans="7:11" ht="12.75">
      <c r="G45" s="1">
        <v>-3.60000000000001</v>
      </c>
      <c r="H45" s="1">
        <f t="shared" si="0"/>
        <v>9.41154273188006</v>
      </c>
      <c r="I45" s="25">
        <f t="shared" si="2"/>
        <v>9</v>
      </c>
      <c r="J45" s="25">
        <f t="shared" si="3"/>
        <v>3.099548855866838E-05</v>
      </c>
      <c r="K45" s="25">
        <f t="shared" si="1"/>
        <v>0.0001413126976275301</v>
      </c>
    </row>
    <row r="46" spans="7:11" ht="12.75">
      <c r="G46" s="1">
        <v>-3.59000000000001</v>
      </c>
      <c r="H46" s="1">
        <f t="shared" si="0"/>
        <v>9.454844002069281</v>
      </c>
      <c r="I46" s="25">
        <f t="shared" si="2"/>
        <v>9</v>
      </c>
      <c r="J46" s="25">
        <f t="shared" si="3"/>
        <v>3.099548855866838E-05</v>
      </c>
      <c r="K46" s="25">
        <f t="shared" si="1"/>
        <v>0.0001464853097303869</v>
      </c>
    </row>
    <row r="47" spans="7:11" ht="12.75">
      <c r="G47" s="1">
        <v>-3.58000000000001</v>
      </c>
      <c r="H47" s="1">
        <f t="shared" si="0"/>
        <v>9.498145272258505</v>
      </c>
      <c r="I47" s="25">
        <f t="shared" si="2"/>
        <v>9</v>
      </c>
      <c r="J47" s="25">
        <f t="shared" si="3"/>
        <v>3.099548855866838E-05</v>
      </c>
      <c r="K47" s="25">
        <f t="shared" si="1"/>
        <v>0.0001518320762374077</v>
      </c>
    </row>
    <row r="48" spans="7:11" ht="12.75">
      <c r="G48" s="1">
        <v>-3.57000000000001</v>
      </c>
      <c r="H48" s="1">
        <f t="shared" si="0"/>
        <v>9.541446542447725</v>
      </c>
      <c r="I48" s="25">
        <f t="shared" si="2"/>
        <v>10</v>
      </c>
      <c r="J48" s="25">
        <f t="shared" si="3"/>
        <v>9.4019648627961E-05</v>
      </c>
      <c r="K48" s="25">
        <f t="shared" si="1"/>
        <v>0.00015735826503225045</v>
      </c>
    </row>
    <row r="49" spans="7:11" ht="12.75">
      <c r="G49" s="1">
        <v>-3.56000000000001</v>
      </c>
      <c r="H49" s="1">
        <f t="shared" si="0"/>
        <v>9.584747812636948</v>
      </c>
      <c r="I49" s="25">
        <f t="shared" si="2"/>
        <v>10</v>
      </c>
      <c r="J49" s="25">
        <f t="shared" si="3"/>
        <v>9.4019648627961E-05</v>
      </c>
      <c r="K49" s="25">
        <f t="shared" si="1"/>
        <v>0.00016306928120177148</v>
      </c>
    </row>
    <row r="50" spans="7:11" ht="12.75">
      <c r="G50" s="1">
        <v>-3.55000000000001</v>
      </c>
      <c r="H50" s="1">
        <f t="shared" si="0"/>
        <v>9.62804908282617</v>
      </c>
      <c r="I50" s="25">
        <f t="shared" si="2"/>
        <v>10</v>
      </c>
      <c r="J50" s="25">
        <f t="shared" si="3"/>
        <v>9.4019648627961E-05</v>
      </c>
      <c r="K50" s="25">
        <f t="shared" si="1"/>
        <v>0.00016897066982861914</v>
      </c>
    </row>
    <row r="51" spans="7:11" ht="12.75">
      <c r="G51" s="1">
        <v>-3.54000000000001</v>
      </c>
      <c r="H51" s="1">
        <f t="shared" si="0"/>
        <v>9.671350353015391</v>
      </c>
      <c r="I51" s="25">
        <f t="shared" si="2"/>
        <v>10</v>
      </c>
      <c r="J51" s="25">
        <f t="shared" si="3"/>
        <v>9.4019648627961E-05</v>
      </c>
      <c r="K51" s="25">
        <f t="shared" si="1"/>
        <v>0.00017506811881406968</v>
      </c>
    </row>
    <row r="52" spans="7:11" ht="12.75">
      <c r="G52" s="1">
        <v>-3.53000000000001</v>
      </c>
      <c r="H52" s="1">
        <f t="shared" si="0"/>
        <v>9.714651623204613</v>
      </c>
      <c r="I52" s="25">
        <f t="shared" si="2"/>
        <v>10</v>
      </c>
      <c r="J52" s="25">
        <f t="shared" si="3"/>
        <v>9.4019648627961E-05</v>
      </c>
      <c r="K52" s="25">
        <f t="shared" si="1"/>
        <v>0.00018136746173046928</v>
      </c>
    </row>
    <row r="53" spans="7:11" ht="12.75">
      <c r="G53" s="1">
        <v>-3.52000000000001</v>
      </c>
      <c r="H53" s="1">
        <f t="shared" si="0"/>
        <v>9.757952893393837</v>
      </c>
      <c r="I53" s="25">
        <f t="shared" si="2"/>
        <v>10</v>
      </c>
      <c r="J53" s="25">
        <f t="shared" si="3"/>
        <v>9.4019648627961E-05</v>
      </c>
      <c r="K53" s="25">
        <f t="shared" si="1"/>
        <v>0.0001878746807026166</v>
      </c>
    </row>
    <row r="54" spans="7:11" ht="12.75">
      <c r="G54" s="1">
        <v>-3.51000000000001</v>
      </c>
      <c r="H54" s="1">
        <f t="shared" si="0"/>
        <v>9.801254163583057</v>
      </c>
      <c r="I54" s="25">
        <f t="shared" si="2"/>
        <v>10</v>
      </c>
      <c r="J54" s="25">
        <f t="shared" si="3"/>
        <v>9.4019648627961E-05</v>
      </c>
      <c r="K54" s="25">
        <f t="shared" si="1"/>
        <v>0.00019459590931736887</v>
      </c>
    </row>
    <row r="55" spans="7:11" ht="12.75">
      <c r="G55" s="1">
        <v>-3.50000000000001</v>
      </c>
      <c r="H55" s="1">
        <f t="shared" si="0"/>
        <v>9.844555433772278</v>
      </c>
      <c r="I55" s="25">
        <f t="shared" si="2"/>
        <v>10</v>
      </c>
      <c r="J55" s="25">
        <f t="shared" si="3"/>
        <v>9.4019648627961E-05</v>
      </c>
      <c r="K55" s="25">
        <f t="shared" si="1"/>
        <v>0.00020153743556071188</v>
      </c>
    </row>
    <row r="56" spans="7:11" ht="12.75">
      <c r="G56" s="1">
        <v>-3.49000000000001</v>
      </c>
      <c r="H56" s="1">
        <f t="shared" si="0"/>
        <v>9.887856703961502</v>
      </c>
      <c r="I56" s="25">
        <f t="shared" si="2"/>
        <v>10</v>
      </c>
      <c r="J56" s="25">
        <f t="shared" si="3"/>
        <v>9.4019648627961E-05</v>
      </c>
      <c r="K56" s="25">
        <f t="shared" si="1"/>
        <v>0.00020870570478148196</v>
      </c>
    </row>
    <row r="57" spans="7:11" ht="12.75">
      <c r="G57" s="1">
        <v>-3.48000000000001</v>
      </c>
      <c r="H57" s="1">
        <f t="shared" si="0"/>
        <v>9.931157974150722</v>
      </c>
      <c r="I57" s="25">
        <f t="shared" si="2"/>
        <v>10</v>
      </c>
      <c r="J57" s="25">
        <f t="shared" si="3"/>
        <v>9.4019648627961E-05</v>
      </c>
      <c r="K57" s="25">
        <f t="shared" si="1"/>
        <v>0.00021610732268088713</v>
      </c>
    </row>
    <row r="58" spans="7:11" ht="12.75">
      <c r="G58" s="1">
        <v>-3.47000000000001</v>
      </c>
      <c r="H58" s="1">
        <f t="shared" si="0"/>
        <v>9.974459244339945</v>
      </c>
      <c r="I58" s="25">
        <f t="shared" si="2"/>
        <v>10</v>
      </c>
      <c r="J58" s="25">
        <f t="shared" si="3"/>
        <v>9.4019648627961E-05</v>
      </c>
      <c r="K58" s="25">
        <f t="shared" si="1"/>
        <v>0.00022374905832692435</v>
      </c>
    </row>
    <row r="59" spans="7:11" ht="12.75">
      <c r="G59" s="1">
        <v>-3.46000000000001</v>
      </c>
      <c r="H59" s="1">
        <f t="shared" si="0"/>
        <v>10.017760514529165</v>
      </c>
      <c r="I59" s="25">
        <f t="shared" si="2"/>
        <v>10</v>
      </c>
      <c r="J59" s="25">
        <f t="shared" si="3"/>
        <v>9.4019648627961E-05</v>
      </c>
      <c r="K59" s="25">
        <f t="shared" si="1"/>
        <v>0.00023163784719272798</v>
      </c>
    </row>
    <row r="60" spans="7:11" ht="12.75">
      <c r="G60" s="1">
        <v>-3.45000000000001</v>
      </c>
      <c r="H60" s="1">
        <f t="shared" si="0"/>
        <v>10.061061784718389</v>
      </c>
      <c r="I60" s="25">
        <f t="shared" si="2"/>
        <v>10</v>
      </c>
      <c r="J60" s="25">
        <f t="shared" si="3"/>
        <v>9.4019648627961E-05</v>
      </c>
      <c r="K60" s="25">
        <f t="shared" si="1"/>
        <v>0.0002397807942178593</v>
      </c>
    </row>
    <row r="61" spans="7:11" ht="12.75">
      <c r="G61" s="1">
        <v>-3.44000000000001</v>
      </c>
      <c r="H61" s="1">
        <f t="shared" si="0"/>
        <v>10.10436305490761</v>
      </c>
      <c r="I61" s="25">
        <f t="shared" si="2"/>
        <v>10</v>
      </c>
      <c r="J61" s="25">
        <f t="shared" si="3"/>
        <v>9.4019648627961E-05</v>
      </c>
      <c r="K61" s="25">
        <f t="shared" si="1"/>
        <v>0.0002481851768914608</v>
      </c>
    </row>
    <row r="62" spans="7:11" ht="12.75">
      <c r="G62" s="1">
        <v>-3.43000000000001</v>
      </c>
      <c r="H62" s="1">
        <f t="shared" si="0"/>
        <v>10.147664325096832</v>
      </c>
      <c r="I62" s="25">
        <f t="shared" si="2"/>
        <v>10</v>
      </c>
      <c r="J62" s="25">
        <f t="shared" si="3"/>
        <v>9.4019648627961E-05</v>
      </c>
      <c r="K62" s="25">
        <f t="shared" si="1"/>
        <v>0.00025685844835618004</v>
      </c>
    </row>
    <row r="63" spans="7:11" ht="12.75">
      <c r="G63" s="1">
        <v>-3.42000000000001</v>
      </c>
      <c r="H63" s="1">
        <f t="shared" si="0"/>
        <v>10.190965595286054</v>
      </c>
      <c r="I63" s="25">
        <f t="shared" si="2"/>
        <v>10</v>
      </c>
      <c r="J63" s="25">
        <f t="shared" si="3"/>
        <v>9.4019648627961E-05</v>
      </c>
      <c r="K63" s="25">
        <f t="shared" si="1"/>
        <v>0.00026580824053169073</v>
      </c>
    </row>
    <row r="64" spans="7:11" ht="12.75">
      <c r="G64" s="1">
        <v>-3.41000000000001</v>
      </c>
      <c r="H64" s="1">
        <f t="shared" si="0"/>
        <v>10.234266865475277</v>
      </c>
      <c r="I64" s="25">
        <f t="shared" si="2"/>
        <v>10</v>
      </c>
      <c r="J64" s="25">
        <f t="shared" si="3"/>
        <v>9.4019648627961E-05</v>
      </c>
      <c r="K64" s="25">
        <f t="shared" si="1"/>
        <v>0.0002750423672565891</v>
      </c>
    </row>
    <row r="65" spans="7:11" ht="12.75">
      <c r="G65" s="1">
        <v>-3.40000000000001</v>
      </c>
      <c r="H65" s="1">
        <f t="shared" si="0"/>
        <v>10.277568135664497</v>
      </c>
      <c r="I65" s="25">
        <f t="shared" si="2"/>
        <v>10</v>
      </c>
      <c r="J65" s="25">
        <f t="shared" si="3"/>
        <v>9.4019648627961E-05</v>
      </c>
      <c r="K65" s="25">
        <f t="shared" si="1"/>
        <v>0.0002845688274473958</v>
      </c>
    </row>
    <row r="66" spans="7:11" ht="12.75">
      <c r="G66" s="1">
        <v>-3.39000000000001</v>
      </c>
      <c r="H66" s="1">
        <f t="shared" si="0"/>
        <v>10.32086940585372</v>
      </c>
      <c r="I66" s="25">
        <f t="shared" si="2"/>
        <v>10</v>
      </c>
      <c r="J66" s="25">
        <f t="shared" si="3"/>
        <v>9.4019648627961E-05</v>
      </c>
      <c r="K66" s="25">
        <f t="shared" si="1"/>
        <v>0.00029439580827333127</v>
      </c>
    </row>
    <row r="67" spans="7:11" ht="12.75">
      <c r="G67" s="1">
        <v>-3.38000000000001</v>
      </c>
      <c r="H67" s="1">
        <f t="shared" si="0"/>
        <v>10.364170676042942</v>
      </c>
      <c r="I67" s="25">
        <f t="shared" si="2"/>
        <v>10</v>
      </c>
      <c r="J67" s="25">
        <f t="shared" si="3"/>
        <v>9.4019648627961E-05</v>
      </c>
      <c r="K67" s="25">
        <f t="shared" si="1"/>
        <v>0.00030453168834546627</v>
      </c>
    </row>
    <row r="68" spans="7:11" ht="12.75">
      <c r="G68" s="1">
        <v>-3.37000000000001</v>
      </c>
      <c r="H68" s="1">
        <f t="shared" si="0"/>
        <v>10.407471946232164</v>
      </c>
      <c r="I68" s="25">
        <f t="shared" si="2"/>
        <v>10</v>
      </c>
      <c r="J68" s="25">
        <f t="shared" si="3"/>
        <v>9.4019648627961E-05</v>
      </c>
      <c r="K68" s="25">
        <f t="shared" si="1"/>
        <v>0.00031498504091881125</v>
      </c>
    </row>
    <row r="69" spans="7:11" ht="12.75">
      <c r="G69" s="1">
        <v>-3.36000000000001</v>
      </c>
      <c r="H69" s="1">
        <f aca="true" t="shared" si="4" ref="H69:H132">$C$7+G69*$C$8</f>
        <v>10.450773216421386</v>
      </c>
      <c r="I69" s="25">
        <f t="shared" si="2"/>
        <v>10</v>
      </c>
      <c r="J69" s="25">
        <f t="shared" si="3"/>
        <v>9.4019648627961E-05</v>
      </c>
      <c r="K69" s="25">
        <f aca="true" t="shared" si="5" ref="K69:K132">NORMDIST(H69,$C$7,$C$8,0)</f>
        <v>0.00032576463710582955</v>
      </c>
    </row>
    <row r="70" spans="7:11" ht="12.75">
      <c r="G70" s="1">
        <v>-3.35000000000001</v>
      </c>
      <c r="H70" s="1">
        <f t="shared" si="4"/>
        <v>10.494074486610609</v>
      </c>
      <c r="I70" s="25">
        <f aca="true" t="shared" si="6" ref="I70:I133">ROUND(H70,0)</f>
        <v>10</v>
      </c>
      <c r="J70" s="25">
        <f aca="true" t="shared" si="7" ref="J70:J133">BINOMDIST(ROUND(H70,0),$C$4,$C$5,0)</f>
        <v>9.4019648627961E-05</v>
      </c>
      <c r="K70" s="25">
        <f t="shared" si="5"/>
        <v>0.00033687944909980693</v>
      </c>
    </row>
    <row r="71" spans="7:11" ht="12.75">
      <c r="G71" s="1">
        <v>-3.34000000000001</v>
      </c>
      <c r="H71" s="1">
        <f t="shared" si="4"/>
        <v>10.537375756799829</v>
      </c>
      <c r="I71" s="25">
        <f t="shared" si="6"/>
        <v>11</v>
      </c>
      <c r="J71" s="25">
        <f t="shared" si="7"/>
        <v>0.00025641722353080237</v>
      </c>
      <c r="K71" s="25">
        <f t="shared" si="5"/>
        <v>0.00034833865340645287</v>
      </c>
    </row>
    <row r="72" spans="7:11" ht="12.75">
      <c r="G72" s="1">
        <v>-3.33000000000001</v>
      </c>
      <c r="H72" s="1">
        <f t="shared" si="4"/>
        <v>10.580677026989052</v>
      </c>
      <c r="I72" s="25">
        <f t="shared" si="6"/>
        <v>11</v>
      </c>
      <c r="J72" s="25">
        <f t="shared" si="7"/>
        <v>0.00025641722353080237</v>
      </c>
      <c r="K72" s="25">
        <f t="shared" si="5"/>
        <v>0.00036015163408204454</v>
      </c>
    </row>
    <row r="73" spans="7:11" ht="12.75">
      <c r="G73" s="1">
        <v>-3.32000000000001</v>
      </c>
      <c r="H73" s="1">
        <f t="shared" si="4"/>
        <v>10.623978297178274</v>
      </c>
      <c r="I73" s="25">
        <f t="shared" si="6"/>
        <v>11</v>
      </c>
      <c r="J73" s="25">
        <f t="shared" si="7"/>
        <v>0.00025641722353080237</v>
      </c>
      <c r="K73" s="25">
        <f t="shared" si="5"/>
        <v>0.00037232798597634873</v>
      </c>
    </row>
    <row r="74" spans="7:11" ht="12.75">
      <c r="G74" s="1">
        <v>-3.31000000000002</v>
      </c>
      <c r="H74" s="1">
        <f t="shared" si="4"/>
        <v>10.667279567367451</v>
      </c>
      <c r="I74" s="25">
        <f t="shared" si="6"/>
        <v>11</v>
      </c>
      <c r="J74" s="25">
        <f t="shared" si="7"/>
        <v>0.00025641722353080237</v>
      </c>
      <c r="K74" s="25">
        <f t="shared" si="5"/>
        <v>0.00038487751797851234</v>
      </c>
    </row>
    <row r="75" spans="7:11" ht="12.75">
      <c r="G75" s="1">
        <v>-3.30000000000001</v>
      </c>
      <c r="H75" s="1">
        <f t="shared" si="4"/>
        <v>10.710580837556718</v>
      </c>
      <c r="I75" s="25">
        <f t="shared" si="6"/>
        <v>11</v>
      </c>
      <c r="J75" s="25">
        <f t="shared" si="7"/>
        <v>0.00025641722353080237</v>
      </c>
      <c r="K75" s="25">
        <f t="shared" si="5"/>
        <v>0.00039781025626411877</v>
      </c>
    </row>
    <row r="76" spans="7:11" ht="12.75">
      <c r="G76" s="1">
        <v>-3.29000000000002</v>
      </c>
      <c r="H76" s="1">
        <f t="shared" si="4"/>
        <v>10.753882107745897</v>
      </c>
      <c r="I76" s="25">
        <f t="shared" si="6"/>
        <v>11</v>
      </c>
      <c r="J76" s="25">
        <f t="shared" si="7"/>
        <v>0.00025641722353080237</v>
      </c>
      <c r="K76" s="25">
        <f t="shared" si="5"/>
        <v>0.0004111364475411825</v>
      </c>
    </row>
    <row r="77" spans="7:11" ht="12.75">
      <c r="G77" s="1">
        <v>-3.28000000000001</v>
      </c>
      <c r="H77" s="1">
        <f t="shared" si="4"/>
        <v>10.797183377935161</v>
      </c>
      <c r="I77" s="25">
        <f t="shared" si="6"/>
        <v>11</v>
      </c>
      <c r="J77" s="25">
        <f t="shared" si="7"/>
        <v>0.00025641722353080237</v>
      </c>
      <c r="K77" s="25">
        <f t="shared" si="5"/>
        <v>0.0004248665622936258</v>
      </c>
    </row>
    <row r="78" spans="7:11" ht="12.75">
      <c r="G78" s="1">
        <v>-3.27000000000002</v>
      </c>
      <c r="H78" s="1">
        <f t="shared" si="4"/>
        <v>10.84048464812434</v>
      </c>
      <c r="I78" s="25">
        <f t="shared" si="6"/>
        <v>11</v>
      </c>
      <c r="J78" s="25">
        <f t="shared" si="7"/>
        <v>0.00025641722353080237</v>
      </c>
      <c r="K78" s="25">
        <f t="shared" si="5"/>
        <v>0.00043901129801941107</v>
      </c>
    </row>
    <row r="79" spans="7:11" ht="12.75">
      <c r="G79" s="1">
        <v>-3.26000000000002</v>
      </c>
      <c r="H79" s="1">
        <f t="shared" si="4"/>
        <v>10.883785918313562</v>
      </c>
      <c r="I79" s="25">
        <f t="shared" si="6"/>
        <v>11</v>
      </c>
      <c r="J79" s="25">
        <f t="shared" si="7"/>
        <v>0.00025641722353080237</v>
      </c>
      <c r="K79" s="25">
        <f t="shared" si="5"/>
        <v>0.00045358158246201275</v>
      </c>
    </row>
    <row r="80" spans="7:11" ht="12.75">
      <c r="G80" s="1">
        <v>-3.25000000000002</v>
      </c>
      <c r="H80" s="1">
        <f t="shared" si="4"/>
        <v>10.927087188502783</v>
      </c>
      <c r="I80" s="25">
        <f t="shared" si="6"/>
        <v>11</v>
      </c>
      <c r="J80" s="25">
        <f t="shared" si="7"/>
        <v>0.00025641722353080237</v>
      </c>
      <c r="K80" s="25">
        <f t="shared" si="5"/>
        <v>0.00046858857683225235</v>
      </c>
    </row>
    <row r="81" spans="7:11" ht="12.75">
      <c r="G81" s="1">
        <v>-3.24000000000002</v>
      </c>
      <c r="H81" s="1">
        <f t="shared" si="4"/>
        <v>10.970388458692005</v>
      </c>
      <c r="I81" s="25">
        <f t="shared" si="6"/>
        <v>11</v>
      </c>
      <c r="J81" s="25">
        <f t="shared" si="7"/>
        <v>0.00025641722353080237</v>
      </c>
      <c r="K81" s="25">
        <f t="shared" si="5"/>
        <v>0.00048404367901879993</v>
      </c>
    </row>
    <row r="82" spans="7:11" ht="12.75">
      <c r="G82" s="1">
        <v>-3.23000000000002</v>
      </c>
      <c r="H82" s="1">
        <f t="shared" si="4"/>
        <v>11.013689728881229</v>
      </c>
      <c r="I82" s="25">
        <f t="shared" si="6"/>
        <v>11</v>
      </c>
      <c r="J82" s="25">
        <f t="shared" si="7"/>
        <v>0.00025641722353080237</v>
      </c>
      <c r="K82" s="25">
        <f t="shared" si="5"/>
        <v>0.0004999585267846904</v>
      </c>
    </row>
    <row r="83" spans="7:11" ht="12.75">
      <c r="G83" s="1">
        <v>-3.22000000000002</v>
      </c>
      <c r="H83" s="1">
        <f t="shared" si="4"/>
        <v>11.056990999070448</v>
      </c>
      <c r="I83" s="25">
        <f t="shared" si="6"/>
        <v>11</v>
      </c>
      <c r="J83" s="25">
        <f t="shared" si="7"/>
        <v>0.00025641722353080237</v>
      </c>
      <c r="K83" s="25">
        <f t="shared" si="5"/>
        <v>0.0005163450009475503</v>
      </c>
    </row>
    <row r="84" spans="7:11" ht="12.75">
      <c r="G84" s="1">
        <v>-3.21000000000002</v>
      </c>
      <c r="H84" s="1">
        <f t="shared" si="4"/>
        <v>11.100292269259672</v>
      </c>
      <c r="I84" s="25">
        <f t="shared" si="6"/>
        <v>11</v>
      </c>
      <c r="J84" s="25">
        <f t="shared" si="7"/>
        <v>0.00025641722353080237</v>
      </c>
      <c r="K84" s="25">
        <f t="shared" si="5"/>
        <v>0.0005332152285410441</v>
      </c>
    </row>
    <row r="85" spans="7:11" ht="12.75">
      <c r="G85" s="1">
        <v>-3.20000000000002</v>
      </c>
      <c r="H85" s="1">
        <f t="shared" si="4"/>
        <v>11.143593539448894</v>
      </c>
      <c r="I85" s="25">
        <f t="shared" si="6"/>
        <v>11</v>
      </c>
      <c r="J85" s="25">
        <f t="shared" si="7"/>
        <v>0.00025641722353080237</v>
      </c>
      <c r="K85" s="25">
        <f t="shared" si="5"/>
        <v>0.0005505815859549797</v>
      </c>
    </row>
    <row r="86" spans="7:11" ht="12.75">
      <c r="G86" s="1">
        <v>-3.19000000000002</v>
      </c>
      <c r="H86" s="1">
        <f t="shared" si="4"/>
        <v>11.186894809638115</v>
      </c>
      <c r="I86" s="25">
        <f t="shared" si="6"/>
        <v>11</v>
      </c>
      <c r="J86" s="25">
        <f t="shared" si="7"/>
        <v>0.00025641722353080237</v>
      </c>
      <c r="K86" s="25">
        <f t="shared" si="5"/>
        <v>0.000568456702051486</v>
      </c>
    </row>
    <row r="87" spans="7:11" ht="12.75">
      <c r="G87" s="1">
        <v>-3.18000000000002</v>
      </c>
      <c r="H87" s="1">
        <f t="shared" si="4"/>
        <v>11.230196079827337</v>
      </c>
      <c r="I87" s="25">
        <f t="shared" si="6"/>
        <v>11</v>
      </c>
      <c r="J87" s="25">
        <f t="shared" si="7"/>
        <v>0.00025641722353080237</v>
      </c>
      <c r="K87" s="25">
        <f t="shared" si="5"/>
        <v>0.0005868534612545558</v>
      </c>
    </row>
    <row r="88" spans="7:11" ht="12.75">
      <c r="G88" s="1">
        <v>-3.17000000000002</v>
      </c>
      <c r="H88" s="1">
        <f t="shared" si="4"/>
        <v>11.27349735001656</v>
      </c>
      <c r="I88" s="25">
        <f t="shared" si="6"/>
        <v>11</v>
      </c>
      <c r="J88" s="25">
        <f t="shared" si="7"/>
        <v>0.00025641722353080237</v>
      </c>
      <c r="K88" s="25">
        <f t="shared" si="5"/>
        <v>0.0006057850066102167</v>
      </c>
    </row>
    <row r="89" spans="7:11" ht="12.75">
      <c r="G89" s="1">
        <v>-3.16000000000002</v>
      </c>
      <c r="H89" s="1">
        <f t="shared" si="4"/>
        <v>11.31679862020578</v>
      </c>
      <c r="I89" s="25">
        <f t="shared" si="6"/>
        <v>11</v>
      </c>
      <c r="J89" s="25">
        <f t="shared" si="7"/>
        <v>0.00025641722353080237</v>
      </c>
      <c r="K89" s="25">
        <f t="shared" si="5"/>
        <v>0.0006252647428145059</v>
      </c>
    </row>
    <row r="90" spans="7:11" ht="12.75">
      <c r="G90" s="1">
        <v>-3.15000000000002</v>
      </c>
      <c r="H90" s="1">
        <f t="shared" si="4"/>
        <v>11.360099890395004</v>
      </c>
      <c r="I90" s="25">
        <f t="shared" si="6"/>
        <v>11</v>
      </c>
      <c r="J90" s="25">
        <f t="shared" si="7"/>
        <v>0.00025641722353080237</v>
      </c>
      <c r="K90" s="25">
        <f t="shared" si="5"/>
        <v>0.0006453063392063695</v>
      </c>
    </row>
    <row r="91" spans="7:11" ht="12.75">
      <c r="G91" s="1">
        <v>-3.14000000000002</v>
      </c>
      <c r="H91" s="1">
        <f t="shared" si="4"/>
        <v>11.403401160584226</v>
      </c>
      <c r="I91" s="25">
        <f t="shared" si="6"/>
        <v>11</v>
      </c>
      <c r="J91" s="25">
        <f t="shared" si="7"/>
        <v>0.00025641722353080237</v>
      </c>
      <c r="K91" s="25">
        <f t="shared" si="5"/>
        <v>0.0006659237327225089</v>
      </c>
    </row>
    <row r="92" spans="7:11" ht="12.75">
      <c r="G92" s="1">
        <v>-3.13000000000002</v>
      </c>
      <c r="H92" s="1">
        <f t="shared" si="4"/>
        <v>11.446702430773447</v>
      </c>
      <c r="I92" s="25">
        <f t="shared" si="6"/>
        <v>11</v>
      </c>
      <c r="J92" s="25">
        <f t="shared" si="7"/>
        <v>0.00025641722353080237</v>
      </c>
      <c r="K92" s="25">
        <f t="shared" si="5"/>
        <v>0.0006871311308111834</v>
      </c>
    </row>
    <row r="93" spans="7:11" ht="12.75">
      <c r="G93" s="1">
        <v>-3.12000000000002</v>
      </c>
      <c r="H93" s="1">
        <f t="shared" si="4"/>
        <v>11.490003700962669</v>
      </c>
      <c r="I93" s="25">
        <f t="shared" si="6"/>
        <v>11</v>
      </c>
      <c r="J93" s="25">
        <f t="shared" si="7"/>
        <v>0.00025641722353080237</v>
      </c>
      <c r="K93" s="25">
        <f t="shared" si="5"/>
        <v>0.000708943014301842</v>
      </c>
    </row>
    <row r="94" spans="7:11" ht="12.75">
      <c r="G94" s="1">
        <v>-3.11000000000002</v>
      </c>
      <c r="H94" s="1">
        <f t="shared" si="4"/>
        <v>11.533304971151892</v>
      </c>
      <c r="I94" s="25">
        <f t="shared" si="6"/>
        <v>12</v>
      </c>
      <c r="J94" s="25">
        <f t="shared" si="7"/>
        <v>0.000633920358173373</v>
      </c>
      <c r="K94" s="25">
        <f t="shared" si="5"/>
        <v>0.000731374140227453</v>
      </c>
    </row>
    <row r="95" spans="7:11" ht="12.75">
      <c r="G95" s="1">
        <v>-3.10000000000002</v>
      </c>
      <c r="H95" s="1">
        <f t="shared" si="4"/>
        <v>11.576606241341112</v>
      </c>
      <c r="I95" s="25">
        <f t="shared" si="6"/>
        <v>12</v>
      </c>
      <c r="J95" s="25">
        <f t="shared" si="7"/>
        <v>0.000633920358173373</v>
      </c>
      <c r="K95" s="25">
        <f t="shared" si="5"/>
        <v>0.0007544395445962819</v>
      </c>
    </row>
    <row r="96" spans="7:11" ht="12.75">
      <c r="G96" s="1">
        <v>-3.09000000000002</v>
      </c>
      <c r="H96" s="1">
        <f t="shared" si="4"/>
        <v>11.619907511530336</v>
      </c>
      <c r="I96" s="25">
        <f t="shared" si="6"/>
        <v>12</v>
      </c>
      <c r="J96" s="25">
        <f t="shared" si="7"/>
        <v>0.000633920358173373</v>
      </c>
      <c r="K96" s="25">
        <f t="shared" si="5"/>
        <v>0.0007781545451098508</v>
      </c>
    </row>
    <row r="97" spans="7:11" ht="12.75">
      <c r="G97" s="1">
        <v>-3.08000000000002</v>
      </c>
      <c r="H97" s="1">
        <f t="shared" si="4"/>
        <v>11.663208781719558</v>
      </c>
      <c r="I97" s="25">
        <f t="shared" si="6"/>
        <v>12</v>
      </c>
      <c r="J97" s="25">
        <f t="shared" si="7"/>
        <v>0.000633920358173373</v>
      </c>
      <c r="K97" s="25">
        <f t="shared" si="5"/>
        <v>0.0008025347438236816</v>
      </c>
    </row>
    <row r="98" spans="7:11" ht="12.75">
      <c r="G98" s="1">
        <v>-3.07000000000002</v>
      </c>
      <c r="H98" s="1">
        <f t="shared" si="4"/>
        <v>11.70651005190878</v>
      </c>
      <c r="I98" s="25">
        <f t="shared" si="6"/>
        <v>12</v>
      </c>
      <c r="J98" s="25">
        <f t="shared" si="7"/>
        <v>0.000633920358173373</v>
      </c>
      <c r="K98" s="25">
        <f t="shared" si="5"/>
        <v>0.0008275960297474437</v>
      </c>
    </row>
    <row r="99" spans="7:11" ht="12.75">
      <c r="G99" s="1">
        <v>-3.06000000000002</v>
      </c>
      <c r="H99" s="1">
        <f t="shared" si="4"/>
        <v>11.749811322098001</v>
      </c>
      <c r="I99" s="25">
        <f t="shared" si="6"/>
        <v>12</v>
      </c>
      <c r="J99" s="25">
        <f t="shared" si="7"/>
        <v>0.000633920358173373</v>
      </c>
      <c r="K99" s="25">
        <f t="shared" si="5"/>
        <v>0.0008533545813809773</v>
      </c>
    </row>
    <row r="100" spans="7:11" ht="12.75">
      <c r="G100" s="1">
        <v>-3.05000000000002</v>
      </c>
      <c r="H100" s="1">
        <f t="shared" si="4"/>
        <v>11.793112592287224</v>
      </c>
      <c r="I100" s="25">
        <f t="shared" si="6"/>
        <v>12</v>
      </c>
      <c r="J100" s="25">
        <f t="shared" si="7"/>
        <v>0.000633920358173373</v>
      </c>
      <c r="K100" s="25">
        <f t="shared" si="5"/>
        <v>0.0008798268691826648</v>
      </c>
    </row>
    <row r="101" spans="7:11" ht="12.75">
      <c r="G101" s="1">
        <v>-3.04000000000002</v>
      </c>
      <c r="H101" s="1">
        <f t="shared" si="4"/>
        <v>11.836413862476444</v>
      </c>
      <c r="I101" s="25">
        <f t="shared" si="6"/>
        <v>12</v>
      </c>
      <c r="J101" s="25">
        <f t="shared" si="7"/>
        <v>0.000633920358173373</v>
      </c>
      <c r="K101" s="25">
        <f t="shared" si="5"/>
        <v>0.0009070296579665092</v>
      </c>
    </row>
    <row r="102" spans="7:11" ht="12.75">
      <c r="G102" s="1">
        <v>-3.03000000000002</v>
      </c>
      <c r="H102" s="1">
        <f t="shared" si="4"/>
        <v>11.879715132665668</v>
      </c>
      <c r="I102" s="25">
        <f t="shared" si="6"/>
        <v>12</v>
      </c>
      <c r="J102" s="25">
        <f t="shared" si="7"/>
        <v>0.000633920358173373</v>
      </c>
      <c r="K102" s="25">
        <f t="shared" si="5"/>
        <v>0.0009349800092242818</v>
      </c>
    </row>
    <row r="103" spans="7:11" ht="12.75">
      <c r="G103" s="1">
        <v>-3.02000000000002</v>
      </c>
      <c r="H103" s="1">
        <f t="shared" si="4"/>
        <v>11.923016402854888</v>
      </c>
      <c r="I103" s="25">
        <f t="shared" si="6"/>
        <v>12</v>
      </c>
      <c r="J103" s="25">
        <f t="shared" si="7"/>
        <v>0.000633920358173373</v>
      </c>
      <c r="K103" s="25">
        <f t="shared" si="5"/>
        <v>0.0009636952833689351</v>
      </c>
    </row>
    <row r="104" spans="7:11" ht="12.75">
      <c r="G104" s="1">
        <v>-3.01000000000002</v>
      </c>
      <c r="H104" s="1">
        <f t="shared" si="4"/>
        <v>11.96631767304411</v>
      </c>
      <c r="I104" s="25">
        <f t="shared" si="6"/>
        <v>12</v>
      </c>
      <c r="J104" s="25">
        <f t="shared" si="7"/>
        <v>0.000633920358173373</v>
      </c>
      <c r="K104" s="25">
        <f t="shared" si="5"/>
        <v>0.0009931931418955594</v>
      </c>
    </row>
    <row r="105" spans="7:11" ht="12.75">
      <c r="G105" s="1">
        <v>-3.00000000000002</v>
      </c>
      <c r="H105" s="1">
        <f t="shared" si="4"/>
        <v>12.009618943233333</v>
      </c>
      <c r="I105" s="25">
        <f t="shared" si="6"/>
        <v>12</v>
      </c>
      <c r="J105" s="25">
        <f t="shared" si="7"/>
        <v>0.000633920358173373</v>
      </c>
      <c r="K105" s="25">
        <f t="shared" si="5"/>
        <v>0.0010234915494559485</v>
      </c>
    </row>
    <row r="106" spans="7:11" ht="12.75">
      <c r="G106" s="1">
        <v>-2.99000000000002</v>
      </c>
      <c r="H106" s="1">
        <f t="shared" si="4"/>
        <v>12.052920213422553</v>
      </c>
      <c r="I106" s="25">
        <f t="shared" si="6"/>
        <v>12</v>
      </c>
      <c r="J106" s="25">
        <f t="shared" si="7"/>
        <v>0.000633920358173373</v>
      </c>
      <c r="K106" s="25">
        <f t="shared" si="5"/>
        <v>0.0010546087758429158</v>
      </c>
    </row>
    <row r="107" spans="7:11" ht="12.75">
      <c r="G107" s="1">
        <v>-2.98000000000002</v>
      </c>
      <c r="H107" s="1">
        <f t="shared" si="4"/>
        <v>12.096221483611776</v>
      </c>
      <c r="I107" s="25">
        <f t="shared" si="6"/>
        <v>12</v>
      </c>
      <c r="J107" s="25">
        <f t="shared" si="7"/>
        <v>0.000633920358173373</v>
      </c>
      <c r="K107" s="25">
        <f t="shared" si="5"/>
        <v>0.0010865633978803708</v>
      </c>
    </row>
    <row r="108" spans="7:11" ht="12.75">
      <c r="G108" s="1">
        <v>-2.97000000000002</v>
      </c>
      <c r="H108" s="1">
        <f t="shared" si="4"/>
        <v>12.139522753800998</v>
      </c>
      <c r="I108" s="25">
        <f t="shared" si="6"/>
        <v>12</v>
      </c>
      <c r="J108" s="25">
        <f t="shared" si="7"/>
        <v>0.000633920358173373</v>
      </c>
      <c r="K108" s="25">
        <f t="shared" si="5"/>
        <v>0.001119374301215101</v>
      </c>
    </row>
    <row r="109" spans="7:11" ht="12.75">
      <c r="G109" s="1">
        <v>-2.96000000000002</v>
      </c>
      <c r="H109" s="1">
        <f t="shared" si="4"/>
        <v>12.18282402399022</v>
      </c>
      <c r="I109" s="25">
        <f t="shared" si="6"/>
        <v>12</v>
      </c>
      <c r="J109" s="25">
        <f t="shared" si="7"/>
        <v>0.000633920358173373</v>
      </c>
      <c r="K109" s="25">
        <f t="shared" si="5"/>
        <v>0.0011530606820062406</v>
      </c>
    </row>
    <row r="110" spans="7:11" ht="12.75">
      <c r="G110" s="1">
        <v>-2.95000000000002</v>
      </c>
      <c r="H110" s="1">
        <f t="shared" si="4"/>
        <v>12.226125294179441</v>
      </c>
      <c r="I110" s="25">
        <f t="shared" si="6"/>
        <v>12</v>
      </c>
      <c r="J110" s="25">
        <f t="shared" si="7"/>
        <v>0.000633920358173373</v>
      </c>
      <c r="K110" s="25">
        <f t="shared" si="5"/>
        <v>0.00118764204850824</v>
      </c>
    </row>
    <row r="111" spans="7:11" ht="12.75">
      <c r="G111" s="1">
        <v>-2.94000000000002</v>
      </c>
      <c r="H111" s="1">
        <f t="shared" si="4"/>
        <v>12.269426564368665</v>
      </c>
      <c r="I111" s="25">
        <f t="shared" si="6"/>
        <v>12</v>
      </c>
      <c r="J111" s="25">
        <f t="shared" si="7"/>
        <v>0.000633920358173373</v>
      </c>
      <c r="K111" s="25">
        <f t="shared" si="5"/>
        <v>0.001223138222543184</v>
      </c>
    </row>
    <row r="112" spans="7:11" ht="12.75">
      <c r="G112" s="1">
        <v>-2.93000000000002</v>
      </c>
      <c r="H112" s="1">
        <f t="shared" si="4"/>
        <v>12.312727834557885</v>
      </c>
      <c r="I112" s="25">
        <f t="shared" si="6"/>
        <v>12</v>
      </c>
      <c r="J112" s="25">
        <f t="shared" si="7"/>
        <v>0.000633920358173373</v>
      </c>
      <c r="K112" s="25">
        <f t="shared" si="5"/>
        <v>0.0012595693408582265</v>
      </c>
    </row>
    <row r="113" spans="7:11" ht="12.75">
      <c r="G113" s="1">
        <v>-2.92000000000002</v>
      </c>
      <c r="H113" s="1">
        <f t="shared" si="4"/>
        <v>12.356029104747108</v>
      </c>
      <c r="I113" s="25">
        <f t="shared" si="6"/>
        <v>12</v>
      </c>
      <c r="J113" s="25">
        <f t="shared" si="7"/>
        <v>0.000633920358173373</v>
      </c>
      <c r="K113" s="25">
        <f t="shared" si="5"/>
        <v>0.001296955856363887</v>
      </c>
    </row>
    <row r="114" spans="7:11" ht="12.75">
      <c r="G114" s="1">
        <v>-2.91000000000002</v>
      </c>
      <c r="H114" s="1">
        <f t="shared" si="4"/>
        <v>12.39933037493633</v>
      </c>
      <c r="I114" s="25">
        <f t="shared" si="6"/>
        <v>12</v>
      </c>
      <c r="J114" s="25">
        <f t="shared" si="7"/>
        <v>0.000633920358173373</v>
      </c>
      <c r="K114" s="25">
        <f t="shared" si="5"/>
        <v>0.001335318539248846</v>
      </c>
    </row>
    <row r="115" spans="7:11" ht="12.75">
      <c r="G115" s="1">
        <v>-2.90000000000002</v>
      </c>
      <c r="H115" s="1">
        <f t="shared" si="4"/>
        <v>12.442631645125552</v>
      </c>
      <c r="I115" s="25">
        <f t="shared" si="6"/>
        <v>12</v>
      </c>
      <c r="J115" s="25">
        <f t="shared" si="7"/>
        <v>0.000633920358173373</v>
      </c>
      <c r="K115" s="25">
        <f t="shared" si="5"/>
        <v>0.0013746784779669447</v>
      </c>
    </row>
    <row r="116" spans="7:11" ht="12.75">
      <c r="G116" s="1">
        <v>-2.89000000000002</v>
      </c>
      <c r="H116" s="1">
        <f t="shared" si="4"/>
        <v>12.485932915314773</v>
      </c>
      <c r="I116" s="25">
        <f t="shared" si="6"/>
        <v>12</v>
      </c>
      <c r="J116" s="25">
        <f t="shared" si="7"/>
        <v>0.000633920358173373</v>
      </c>
      <c r="K116" s="25">
        <f t="shared" si="5"/>
        <v>0.0014150570800919578</v>
      </c>
    </row>
    <row r="117" spans="7:11" ht="12.75">
      <c r="G117" s="1">
        <v>-2.88000000000002</v>
      </c>
      <c r="H117" s="1">
        <f t="shared" si="4"/>
        <v>12.529234185503997</v>
      </c>
      <c r="I117" s="25">
        <f t="shared" si="6"/>
        <v>13</v>
      </c>
      <c r="J117" s="25">
        <f t="shared" si="7"/>
        <v>0.0014303843979296647</v>
      </c>
      <c r="K117" s="25">
        <f t="shared" si="5"/>
        <v>0.0014564760730356964</v>
      </c>
    </row>
    <row r="118" spans="7:11" ht="12.75">
      <c r="G118" s="1">
        <v>-2.87000000000002</v>
      </c>
      <c r="H118" s="1">
        <f t="shared" si="4"/>
        <v>12.572535455693217</v>
      </c>
      <c r="I118" s="25">
        <f t="shared" si="6"/>
        <v>13</v>
      </c>
      <c r="J118" s="25">
        <f t="shared" si="7"/>
        <v>0.0014303843979296647</v>
      </c>
      <c r="K118" s="25">
        <f t="shared" si="5"/>
        <v>0.0014989575046250201</v>
      </c>
    </row>
    <row r="119" spans="7:11" ht="12.75">
      <c r="G119" s="1">
        <v>-2.86000000000002</v>
      </c>
      <c r="H119" s="1">
        <f t="shared" si="4"/>
        <v>12.61583672588244</v>
      </c>
      <c r="I119" s="25">
        <f t="shared" si="6"/>
        <v>13</v>
      </c>
      <c r="J119" s="25">
        <f t="shared" si="7"/>
        <v>0.0014303843979296647</v>
      </c>
      <c r="K119" s="25">
        <f t="shared" si="5"/>
        <v>0.001542523743533227</v>
      </c>
    </row>
    <row r="120" spans="7:11" ht="12.75">
      <c r="G120" s="1">
        <v>-2.85000000000002</v>
      </c>
      <c r="H120" s="1">
        <f t="shared" si="4"/>
        <v>12.659137996071662</v>
      </c>
      <c r="I120" s="25">
        <f t="shared" si="6"/>
        <v>13</v>
      </c>
      <c r="J120" s="25">
        <f t="shared" si="7"/>
        <v>0.0014303843979296647</v>
      </c>
      <c r="K120" s="25">
        <f t="shared" si="5"/>
        <v>0.0015871974795612974</v>
      </c>
    </row>
    <row r="121" spans="7:11" ht="12.75">
      <c r="G121" s="1">
        <v>-2.84000000000002</v>
      </c>
      <c r="H121" s="1">
        <f t="shared" si="4"/>
        <v>12.702439266260884</v>
      </c>
      <c r="I121" s="25">
        <f t="shared" si="6"/>
        <v>13</v>
      </c>
      <c r="J121" s="25">
        <f t="shared" si="7"/>
        <v>0.0014303843979296647</v>
      </c>
      <c r="K121" s="25">
        <f t="shared" si="5"/>
        <v>0.0016330017237644698</v>
      </c>
    </row>
    <row r="122" spans="7:11" ht="12.75">
      <c r="G122" s="1">
        <v>-2.83000000000002</v>
      </c>
      <c r="H122" s="1">
        <f t="shared" si="4"/>
        <v>12.745740536450105</v>
      </c>
      <c r="I122" s="25">
        <f t="shared" si="6"/>
        <v>13</v>
      </c>
      <c r="J122" s="25">
        <f t="shared" si="7"/>
        <v>0.0014303843979296647</v>
      </c>
      <c r="K122" s="25">
        <f t="shared" si="5"/>
        <v>0.0016799598084195403</v>
      </c>
    </row>
    <row r="123" spans="7:11" ht="12.75">
      <c r="G123" s="1">
        <v>-2.82000000000003</v>
      </c>
      <c r="H123" s="1">
        <f t="shared" si="4"/>
        <v>12.789041806639284</v>
      </c>
      <c r="I123" s="25">
        <f t="shared" si="6"/>
        <v>13</v>
      </c>
      <c r="J123" s="25">
        <f t="shared" si="7"/>
        <v>0.0014303843979296647</v>
      </c>
      <c r="K123" s="25">
        <f t="shared" si="5"/>
        <v>0.0017280953868282775</v>
      </c>
    </row>
    <row r="124" spans="7:11" ht="12.75">
      <c r="G124" s="1">
        <v>-2.81000000000003</v>
      </c>
      <c r="H124" s="1">
        <f t="shared" si="4"/>
        <v>12.832343076828506</v>
      </c>
      <c r="I124" s="25">
        <f t="shared" si="6"/>
        <v>13</v>
      </c>
      <c r="J124" s="25">
        <f t="shared" si="7"/>
        <v>0.0014303843979296647</v>
      </c>
      <c r="K124" s="25">
        <f t="shared" si="5"/>
        <v>0.0017774324329526026</v>
      </c>
    </row>
    <row r="125" spans="7:11" ht="12.75">
      <c r="G125" s="1">
        <v>-2.80000000000003</v>
      </c>
      <c r="H125" s="1">
        <f t="shared" si="4"/>
        <v>12.875644347017728</v>
      </c>
      <c r="I125" s="25">
        <f t="shared" si="6"/>
        <v>13</v>
      </c>
      <c r="J125" s="25">
        <f t="shared" si="7"/>
        <v>0.0014303843979296647</v>
      </c>
      <c r="K125" s="25">
        <f t="shared" si="5"/>
        <v>0.001827995240876218</v>
      </c>
    </row>
    <row r="126" spans="7:11" ht="12.75">
      <c r="G126" s="1">
        <v>-2.79000000000003</v>
      </c>
      <c r="H126" s="1">
        <f t="shared" si="4"/>
        <v>12.918945617206951</v>
      </c>
      <c r="I126" s="25">
        <f t="shared" si="6"/>
        <v>13</v>
      </c>
      <c r="J126" s="25">
        <f t="shared" si="7"/>
        <v>0.0014303843979296647</v>
      </c>
      <c r="K126" s="25">
        <f t="shared" si="5"/>
        <v>0.0018798084240890048</v>
      </c>
    </row>
    <row r="127" spans="7:11" ht="12.75">
      <c r="G127" s="1">
        <v>-2.78000000000003</v>
      </c>
      <c r="H127" s="1">
        <f t="shared" si="4"/>
        <v>12.962246887396171</v>
      </c>
      <c r="I127" s="25">
        <f t="shared" si="6"/>
        <v>13</v>
      </c>
      <c r="J127" s="25">
        <f t="shared" si="7"/>
        <v>0.0014303843979296647</v>
      </c>
      <c r="K127" s="25">
        <f t="shared" si="5"/>
        <v>0.0019328969145888035</v>
      </c>
    </row>
    <row r="128" spans="7:11" ht="12.75">
      <c r="G128" s="1">
        <v>-2.77000000000003</v>
      </c>
      <c r="H128" s="1">
        <f t="shared" si="4"/>
        <v>13.005548157585393</v>
      </c>
      <c r="I128" s="25">
        <f t="shared" si="6"/>
        <v>13</v>
      </c>
      <c r="J128" s="25">
        <f t="shared" si="7"/>
        <v>0.0014303843979296647</v>
      </c>
      <c r="K128" s="25">
        <f t="shared" si="5"/>
        <v>0.001987285961796303</v>
      </c>
    </row>
    <row r="129" spans="7:11" ht="12.75">
      <c r="G129" s="1">
        <v>-2.76000000000003</v>
      </c>
      <c r="H129" s="1">
        <f t="shared" si="4"/>
        <v>13.048849427774616</v>
      </c>
      <c r="I129" s="25">
        <f t="shared" si="6"/>
        <v>13</v>
      </c>
      <c r="J129" s="25">
        <f t="shared" si="7"/>
        <v>0.0014303843979296647</v>
      </c>
      <c r="K129" s="25">
        <f t="shared" si="5"/>
        <v>0.0020430011312782353</v>
      </c>
    </row>
    <row r="130" spans="7:11" ht="12.75">
      <c r="G130" s="1">
        <v>-2.75000000000003</v>
      </c>
      <c r="H130" s="1">
        <f t="shared" si="4"/>
        <v>13.092150697963836</v>
      </c>
      <c r="I130" s="25">
        <f t="shared" si="6"/>
        <v>13</v>
      </c>
      <c r="J130" s="25">
        <f t="shared" si="7"/>
        <v>0.0014303843979296647</v>
      </c>
      <c r="K130" s="25">
        <f t="shared" si="5"/>
        <v>0.0021000683032743367</v>
      </c>
    </row>
    <row r="131" spans="7:11" ht="12.75">
      <c r="G131" s="1">
        <v>-2.74000000000003</v>
      </c>
      <c r="H131" s="1">
        <f t="shared" si="4"/>
        <v>13.13545196815306</v>
      </c>
      <c r="I131" s="25">
        <f t="shared" si="6"/>
        <v>13</v>
      </c>
      <c r="J131" s="25">
        <f t="shared" si="7"/>
        <v>0.0014303843979296647</v>
      </c>
      <c r="K131" s="25">
        <f t="shared" si="5"/>
        <v>0.0021585136710234373</v>
      </c>
    </row>
    <row r="132" spans="7:11" ht="12.75">
      <c r="G132" s="1">
        <v>-2.73000000000003</v>
      </c>
      <c r="H132" s="1">
        <f t="shared" si="4"/>
        <v>13.178753238342281</v>
      </c>
      <c r="I132" s="25">
        <f t="shared" si="6"/>
        <v>13</v>
      </c>
      <c r="J132" s="25">
        <f t="shared" si="7"/>
        <v>0.0014303843979296647</v>
      </c>
      <c r="K132" s="25">
        <f t="shared" si="5"/>
        <v>0.002218363738883985</v>
      </c>
    </row>
    <row r="133" spans="7:11" ht="12.75">
      <c r="G133" s="1">
        <v>-2.72000000000003</v>
      </c>
      <c r="H133" s="1">
        <f aca="true" t="shared" si="8" ref="H133:H196">$C$7+G133*$C$8</f>
        <v>13.222054508531503</v>
      </c>
      <c r="I133" s="25">
        <f t="shared" si="6"/>
        <v>13</v>
      </c>
      <c r="J133" s="25">
        <f t="shared" si="7"/>
        <v>0.0014303843979296647</v>
      </c>
      <c r="K133" s="25">
        <f aca="true" t="shared" si="9" ref="K133:K196">NORMDIST(H133,$C$7,$C$8,0)</f>
        <v>0.0022796453202445187</v>
      </c>
    </row>
    <row r="134" spans="7:11" ht="12.75">
      <c r="G134" s="1">
        <v>-2.71000000000003</v>
      </c>
      <c r="H134" s="1">
        <f t="shared" si="8"/>
        <v>13.265355778720725</v>
      </c>
      <c r="I134" s="25">
        <f aca="true" t="shared" si="10" ref="I134:I197">ROUND(H134,0)</f>
        <v>13</v>
      </c>
      <c r="J134" s="25">
        <f aca="true" t="shared" si="11" ref="J134:J197">BINOMDIST(ROUND(H134,0),$C$4,$C$5,0)</f>
        <v>0.0014303843979296647</v>
      </c>
      <c r="K134" s="25">
        <f t="shared" si="9"/>
        <v>0.0023423855352194462</v>
      </c>
    </row>
    <row r="135" spans="7:11" ht="12.75">
      <c r="G135" s="1">
        <v>-2.70000000000003</v>
      </c>
      <c r="H135" s="1">
        <f t="shared" si="8"/>
        <v>13.308657048909948</v>
      </c>
      <c r="I135" s="25">
        <f t="shared" si="10"/>
        <v>13</v>
      </c>
      <c r="J135" s="25">
        <f t="shared" si="11"/>
        <v>0.0014303843979296647</v>
      </c>
      <c r="K135" s="25">
        <f t="shared" si="9"/>
        <v>0.002406611808125577</v>
      </c>
    </row>
    <row r="136" spans="7:11" ht="12.75">
      <c r="G136" s="1">
        <v>-2.69000000000003</v>
      </c>
      <c r="H136" s="1">
        <f t="shared" si="8"/>
        <v>13.351958319099168</v>
      </c>
      <c r="I136" s="25">
        <f t="shared" si="10"/>
        <v>13</v>
      </c>
      <c r="J136" s="25">
        <f t="shared" si="11"/>
        <v>0.0014303843979296647</v>
      </c>
      <c r="K136" s="25">
        <f t="shared" si="9"/>
        <v>0.0024723518647349133</v>
      </c>
    </row>
    <row r="137" spans="7:11" ht="12.75">
      <c r="G137" s="1">
        <v>-2.68000000000003</v>
      </c>
      <c r="H137" s="1">
        <f t="shared" si="8"/>
        <v>13.395259589288392</v>
      </c>
      <c r="I137" s="25">
        <f t="shared" si="10"/>
        <v>13</v>
      </c>
      <c r="J137" s="25">
        <f t="shared" si="11"/>
        <v>0.0014303843979296647</v>
      </c>
      <c r="K137" s="25">
        <f t="shared" si="9"/>
        <v>0.0025396337292992225</v>
      </c>
    </row>
    <row r="138" spans="7:11" ht="12.75">
      <c r="G138" s="1">
        <v>-2.67000000000003</v>
      </c>
      <c r="H138" s="1">
        <f t="shared" si="8"/>
        <v>13.438560859477613</v>
      </c>
      <c r="I138" s="25">
        <f t="shared" si="10"/>
        <v>13</v>
      </c>
      <c r="J138" s="25">
        <f t="shared" si="11"/>
        <v>0.0014303843979296647</v>
      </c>
      <c r="K138" s="25">
        <f t="shared" si="9"/>
        <v>0.002608485721341882</v>
      </c>
    </row>
    <row r="139" spans="7:11" ht="12.75">
      <c r="G139" s="1">
        <v>-2.66000000000003</v>
      </c>
      <c r="H139" s="1">
        <f t="shared" si="8"/>
        <v>13.481862129666835</v>
      </c>
      <c r="I139" s="25">
        <f t="shared" si="10"/>
        <v>13</v>
      </c>
      <c r="J139" s="25">
        <f t="shared" si="11"/>
        <v>0.0014303843979296647</v>
      </c>
      <c r="K139" s="25">
        <f t="shared" si="9"/>
        <v>0.002678936452212669</v>
      </c>
    </row>
    <row r="140" spans="7:11" ht="12.75">
      <c r="G140" s="1">
        <v>-2.65000000000003</v>
      </c>
      <c r="H140" s="1">
        <f t="shared" si="8"/>
        <v>13.525163399856057</v>
      </c>
      <c r="I140" s="25">
        <f t="shared" si="10"/>
        <v>14</v>
      </c>
      <c r="J140" s="25">
        <f t="shared" si="11"/>
        <v>0.0029629391099971598</v>
      </c>
      <c r="K140" s="25">
        <f t="shared" si="9"/>
        <v>0.0027510148214010804</v>
      </c>
    </row>
    <row r="141" spans="7:11" ht="12.75">
      <c r="G141" s="1">
        <v>-2.64000000000003</v>
      </c>
      <c r="H141" s="1">
        <f t="shared" si="8"/>
        <v>13.56846467004528</v>
      </c>
      <c r="I141" s="25">
        <f t="shared" si="10"/>
        <v>14</v>
      </c>
      <c r="J141" s="25">
        <f t="shared" si="11"/>
        <v>0.0029629391099971598</v>
      </c>
      <c r="K141" s="25">
        <f t="shared" si="9"/>
        <v>0.0028247500126039136</v>
      </c>
    </row>
    <row r="142" spans="7:11" ht="12.75">
      <c r="G142" s="1">
        <v>-2.63000000000003</v>
      </c>
      <c r="H142" s="1">
        <f t="shared" si="8"/>
        <v>13.6117659402345</v>
      </c>
      <c r="I142" s="25">
        <f t="shared" si="10"/>
        <v>14</v>
      </c>
      <c r="J142" s="25">
        <f t="shared" si="11"/>
        <v>0.0029629391099971598</v>
      </c>
      <c r="K142" s="25">
        <f t="shared" si="9"/>
        <v>0.0029001714895428247</v>
      </c>
    </row>
    <row r="143" spans="7:11" ht="12.75">
      <c r="G143" s="1">
        <v>-2.62000000000003</v>
      </c>
      <c r="H143" s="1">
        <f t="shared" si="8"/>
        <v>13.655067210423724</v>
      </c>
      <c r="I143" s="25">
        <f t="shared" si="10"/>
        <v>14</v>
      </c>
      <c r="J143" s="25">
        <f t="shared" si="11"/>
        <v>0.0029629391099971598</v>
      </c>
      <c r="K143" s="25">
        <f t="shared" si="9"/>
        <v>0.002977308991527749</v>
      </c>
    </row>
    <row r="144" spans="7:11" ht="12.75">
      <c r="G144" s="1">
        <v>-2.61000000000003</v>
      </c>
      <c r="H144" s="1">
        <f t="shared" si="8"/>
        <v>13.698368480612944</v>
      </c>
      <c r="I144" s="25">
        <f t="shared" si="10"/>
        <v>14</v>
      </c>
      <c r="J144" s="25">
        <f t="shared" si="11"/>
        <v>0.0029629391099971598</v>
      </c>
      <c r="K144" s="25">
        <f t="shared" si="9"/>
        <v>0.003056192528761963</v>
      </c>
    </row>
    <row r="145" spans="7:11" ht="12.75">
      <c r="G145" s="1">
        <v>-2.60000000000003</v>
      </c>
      <c r="H145" s="1">
        <f t="shared" si="8"/>
        <v>13.741669750802167</v>
      </c>
      <c r="I145" s="25">
        <f t="shared" si="10"/>
        <v>14</v>
      </c>
      <c r="J145" s="25">
        <f t="shared" si="11"/>
        <v>0.0029629391099971598</v>
      </c>
      <c r="K145" s="25">
        <f t="shared" si="9"/>
        <v>0.0031368523773848745</v>
      </c>
    </row>
    <row r="146" spans="7:11" ht="12.75">
      <c r="G146" s="1">
        <v>-2.59000000000003</v>
      </c>
      <c r="H146" s="1">
        <f t="shared" si="8"/>
        <v>13.784971020991389</v>
      </c>
      <c r="I146" s="25">
        <f t="shared" si="10"/>
        <v>14</v>
      </c>
      <c r="J146" s="25">
        <f t="shared" si="11"/>
        <v>0.0029629391099971598</v>
      </c>
      <c r="K146" s="25">
        <f t="shared" si="9"/>
        <v>0.003219319074248435</v>
      </c>
    </row>
    <row r="147" spans="7:11" ht="12.75">
      <c r="G147" s="1">
        <v>-2.58000000000003</v>
      </c>
      <c r="H147" s="1">
        <f t="shared" si="8"/>
        <v>13.82827229118061</v>
      </c>
      <c r="I147" s="25">
        <f t="shared" si="10"/>
        <v>14</v>
      </c>
      <c r="J147" s="25">
        <f t="shared" si="11"/>
        <v>0.0029629391099971598</v>
      </c>
      <c r="K147" s="25">
        <f t="shared" si="9"/>
        <v>0.0033036234114234477</v>
      </c>
    </row>
    <row r="148" spans="7:11" ht="12.75">
      <c r="G148" s="1">
        <v>-2.57000000000003</v>
      </c>
      <c r="H148" s="1">
        <f t="shared" si="8"/>
        <v>13.871573561369832</v>
      </c>
      <c r="I148" s="25">
        <f t="shared" si="10"/>
        <v>14</v>
      </c>
      <c r="J148" s="25">
        <f t="shared" si="11"/>
        <v>0.0029629391099971598</v>
      </c>
      <c r="K148" s="25">
        <f t="shared" si="9"/>
        <v>0.0033897964304318365</v>
      </c>
    </row>
    <row r="149" spans="7:11" ht="12.75">
      <c r="G149" s="1">
        <v>-2.56000000000003</v>
      </c>
      <c r="H149" s="1">
        <f t="shared" si="8"/>
        <v>13.914874831559056</v>
      </c>
      <c r="I149" s="25">
        <f t="shared" si="10"/>
        <v>14</v>
      </c>
      <c r="J149" s="25">
        <f t="shared" si="11"/>
        <v>0.0029629391099971598</v>
      </c>
      <c r="K149" s="25">
        <f t="shared" si="9"/>
        <v>0.0034778694162012763</v>
      </c>
    </row>
    <row r="150" spans="7:11" ht="12.75">
      <c r="G150" s="1">
        <v>-2.55000000000003</v>
      </c>
      <c r="H150" s="1">
        <f t="shared" si="8"/>
        <v>13.958176101748275</v>
      </c>
      <c r="I150" s="25">
        <f t="shared" si="10"/>
        <v>14</v>
      </c>
      <c r="J150" s="25">
        <f t="shared" si="11"/>
        <v>0.0029629391099971598</v>
      </c>
      <c r="K150" s="25">
        <f t="shared" si="9"/>
        <v>0.003567873890738534</v>
      </c>
    </row>
    <row r="151" spans="7:11" ht="12.75">
      <c r="G151" s="1">
        <v>-2.54000000000003</v>
      </c>
      <c r="H151" s="1">
        <f t="shared" si="8"/>
        <v>14.001477371937499</v>
      </c>
      <c r="I151" s="25">
        <f t="shared" si="10"/>
        <v>14</v>
      </c>
      <c r="J151" s="25">
        <f t="shared" si="11"/>
        <v>0.0029629391099971598</v>
      </c>
      <c r="K151" s="25">
        <f t="shared" si="9"/>
        <v>0.0036598416065180975</v>
      </c>
    </row>
    <row r="152" spans="7:11" ht="12.75">
      <c r="G152" s="1">
        <v>-2.53000000000003</v>
      </c>
      <c r="H152" s="1">
        <f t="shared" si="8"/>
        <v>14.04477864212672</v>
      </c>
      <c r="I152" s="25">
        <f t="shared" si="10"/>
        <v>14</v>
      </c>
      <c r="J152" s="25">
        <f t="shared" si="11"/>
        <v>0.0029629391099971598</v>
      </c>
      <c r="K152" s="25">
        <f t="shared" si="9"/>
        <v>0.003753804539582569</v>
      </c>
    </row>
    <row r="153" spans="7:11" ht="12.75">
      <c r="G153" s="1">
        <v>-2.52000000000003</v>
      </c>
      <c r="H153" s="1">
        <f t="shared" si="8"/>
        <v>14.08807991231594</v>
      </c>
      <c r="I153" s="25">
        <f t="shared" si="10"/>
        <v>14</v>
      </c>
      <c r="J153" s="25">
        <f t="shared" si="11"/>
        <v>0.0029629391099971598</v>
      </c>
      <c r="K153" s="25">
        <f t="shared" si="9"/>
        <v>0.0038497948823517686</v>
      </c>
    </row>
    <row r="154" spans="7:11" ht="12.75">
      <c r="G154" s="1">
        <v>-2.51000000000003</v>
      </c>
      <c r="H154" s="1">
        <f t="shared" si="8"/>
        <v>14.131381182505164</v>
      </c>
      <c r="I154" s="25">
        <f t="shared" si="10"/>
        <v>14</v>
      </c>
      <c r="J154" s="25">
        <f t="shared" si="11"/>
        <v>0.0029629391099971598</v>
      </c>
      <c r="K154" s="25">
        <f t="shared" si="9"/>
        <v>0.003947845036137223</v>
      </c>
    </row>
    <row r="155" spans="7:11" ht="12.75">
      <c r="G155" s="1">
        <v>-2.50000000000003</v>
      </c>
      <c r="H155" s="1">
        <f t="shared" si="8"/>
        <v>14.174682452694386</v>
      </c>
      <c r="I155" s="25">
        <f t="shared" si="10"/>
        <v>14</v>
      </c>
      <c r="J155" s="25">
        <f t="shared" si="11"/>
        <v>0.0029629391099971598</v>
      </c>
      <c r="K155" s="25">
        <f t="shared" si="9"/>
        <v>0.004047987603359074</v>
      </c>
    </row>
    <row r="156" spans="7:11" ht="12.75">
      <c r="G156" s="1">
        <v>-2.49000000000003</v>
      </c>
      <c r="H156" s="1">
        <f t="shared" si="8"/>
        <v>14.217983722883607</v>
      </c>
      <c r="I156" s="25">
        <f t="shared" si="10"/>
        <v>14</v>
      </c>
      <c r="J156" s="25">
        <f t="shared" si="11"/>
        <v>0.0029629391099971598</v>
      </c>
      <c r="K156" s="25">
        <f t="shared" si="9"/>
        <v>0.004150255379462626</v>
      </c>
    </row>
    <row r="157" spans="7:11" ht="12.75">
      <c r="G157" s="1">
        <v>-2.48000000000003</v>
      </c>
      <c r="H157" s="1">
        <f t="shared" si="8"/>
        <v>14.26128499307283</v>
      </c>
      <c r="I157" s="25">
        <f t="shared" si="10"/>
        <v>14</v>
      </c>
      <c r="J157" s="25">
        <f t="shared" si="11"/>
        <v>0.0029629391099971598</v>
      </c>
      <c r="K157" s="25">
        <f t="shared" si="9"/>
        <v>0.004254681344531642</v>
      </c>
    </row>
    <row r="158" spans="7:11" ht="12.75">
      <c r="G158" s="1">
        <v>-2.47000000000003</v>
      </c>
      <c r="H158" s="1">
        <f t="shared" si="8"/>
        <v>14.304586263262053</v>
      </c>
      <c r="I158" s="25">
        <f t="shared" si="10"/>
        <v>14</v>
      </c>
      <c r="J158" s="25">
        <f t="shared" si="11"/>
        <v>0.0029629391099971598</v>
      </c>
      <c r="K158" s="25">
        <f t="shared" si="9"/>
        <v>0.0043612986545959135</v>
      </c>
    </row>
    <row r="159" spans="7:11" ht="12.75">
      <c r="G159" s="1">
        <v>-2.46000000000003</v>
      </c>
      <c r="H159" s="1">
        <f t="shared" si="8"/>
        <v>14.347887533451273</v>
      </c>
      <c r="I159" s="25">
        <f t="shared" si="10"/>
        <v>14</v>
      </c>
      <c r="J159" s="25">
        <f t="shared" si="11"/>
        <v>0.0029629391099971598</v>
      </c>
      <c r="K159" s="25">
        <f t="shared" si="9"/>
        <v>0.004470140632630556</v>
      </c>
    </row>
    <row r="160" spans="7:11" ht="12.75">
      <c r="G160" s="1">
        <v>-2.45000000000003</v>
      </c>
      <c r="H160" s="1">
        <f t="shared" si="8"/>
        <v>14.391188803640496</v>
      </c>
      <c r="I160" s="25">
        <f t="shared" si="10"/>
        <v>14</v>
      </c>
      <c r="J160" s="25">
        <f t="shared" si="11"/>
        <v>0.0029629391099971598</v>
      </c>
      <c r="K160" s="25">
        <f t="shared" si="9"/>
        <v>0.0045812407592448765</v>
      </c>
    </row>
    <row r="161" spans="7:11" ht="12.75">
      <c r="G161" s="1">
        <v>-2.44000000000003</v>
      </c>
      <c r="H161" s="1">
        <f t="shared" si="8"/>
        <v>14.434490073829718</v>
      </c>
      <c r="I161" s="25">
        <f t="shared" si="10"/>
        <v>14</v>
      </c>
      <c r="J161" s="25">
        <f t="shared" si="11"/>
        <v>0.0029629391099971598</v>
      </c>
      <c r="K161" s="25">
        <f t="shared" si="9"/>
        <v>0.004694632663058519</v>
      </c>
    </row>
    <row r="162" spans="7:11" ht="12.75">
      <c r="G162" s="1">
        <v>-2.43000000000003</v>
      </c>
      <c r="H162" s="1">
        <f t="shared" si="8"/>
        <v>14.47779134401894</v>
      </c>
      <c r="I162" s="25">
        <f t="shared" si="10"/>
        <v>14</v>
      </c>
      <c r="J162" s="25">
        <f t="shared" si="11"/>
        <v>0.0029629391099971598</v>
      </c>
      <c r="K162" s="25">
        <f t="shared" si="9"/>
        <v>0.0048103501107631</v>
      </c>
    </row>
    <row r="163" spans="7:11" ht="12.75">
      <c r="G163" s="1">
        <v>-2.42000000000003</v>
      </c>
      <c r="H163" s="1">
        <f t="shared" si="8"/>
        <v>14.521092614208161</v>
      </c>
      <c r="I163" s="25">
        <f t="shared" si="10"/>
        <v>15</v>
      </c>
      <c r="J163" s="25">
        <f t="shared" si="11"/>
        <v>0.005662505854661232</v>
      </c>
      <c r="K163" s="25">
        <f t="shared" si="9"/>
        <v>0.004928426996867431</v>
      </c>
    </row>
    <row r="164" spans="7:11" ht="12.75">
      <c r="G164" s="1">
        <v>-2.41000000000003</v>
      </c>
      <c r="H164" s="1">
        <f t="shared" si="8"/>
        <v>14.564393884397385</v>
      </c>
      <c r="I164" s="25">
        <f t="shared" si="10"/>
        <v>15</v>
      </c>
      <c r="J164" s="25">
        <f t="shared" si="11"/>
        <v>0.005662505854661232</v>
      </c>
      <c r="K164" s="25">
        <f t="shared" si="9"/>
        <v>0.0050488973331247805</v>
      </c>
    </row>
    <row r="165" spans="7:11" ht="12.75">
      <c r="G165" s="1">
        <v>-2.40000000000003</v>
      </c>
      <c r="H165" s="1">
        <f t="shared" si="8"/>
        <v>14.607695154586605</v>
      </c>
      <c r="I165" s="25">
        <f t="shared" si="10"/>
        <v>15</v>
      </c>
      <c r="J165" s="25">
        <f t="shared" si="11"/>
        <v>0.005662505854661232</v>
      </c>
      <c r="K165" s="25">
        <f t="shared" si="9"/>
        <v>0.005171795237640733</v>
      </c>
    </row>
    <row r="166" spans="7:11" ht="12.75">
      <c r="G166" s="1">
        <v>-2.39000000000003</v>
      </c>
      <c r="H166" s="1">
        <f t="shared" si="8"/>
        <v>14.650996424775828</v>
      </c>
      <c r="I166" s="25">
        <f t="shared" si="10"/>
        <v>15</v>
      </c>
      <c r="J166" s="25">
        <f t="shared" si="11"/>
        <v>0.005662505854661232</v>
      </c>
      <c r="K166" s="25">
        <f t="shared" si="9"/>
        <v>0.005297154923660501</v>
      </c>
    </row>
    <row r="167" spans="7:11" ht="12.75">
      <c r="G167" s="1">
        <v>-2.38000000000003</v>
      </c>
      <c r="H167" s="1">
        <f t="shared" si="8"/>
        <v>14.69429769496505</v>
      </c>
      <c r="I167" s="25">
        <f t="shared" si="10"/>
        <v>15</v>
      </c>
      <c r="J167" s="25">
        <f t="shared" si="11"/>
        <v>0.005662505854661232</v>
      </c>
      <c r="K167" s="25">
        <f t="shared" si="9"/>
        <v>0.005425010688034459</v>
      </c>
    </row>
    <row r="168" spans="7:11" ht="12.75">
      <c r="G168" s="1">
        <v>-2.37000000000003</v>
      </c>
      <c r="H168" s="1">
        <f t="shared" si="8"/>
        <v>14.737598965154271</v>
      </c>
      <c r="I168" s="25">
        <f t="shared" si="10"/>
        <v>15</v>
      </c>
      <c r="J168" s="25">
        <f t="shared" si="11"/>
        <v>0.005662505854661232</v>
      </c>
      <c r="K168" s="25">
        <f t="shared" si="9"/>
        <v>0.005555396899361373</v>
      </c>
    </row>
    <row r="169" spans="7:11" ht="12.75">
      <c r="G169" s="1">
        <v>-2.36000000000003</v>
      </c>
      <c r="H169" s="1">
        <f t="shared" si="8"/>
        <v>14.780900235343493</v>
      </c>
      <c r="I169" s="25">
        <f t="shared" si="10"/>
        <v>15</v>
      </c>
      <c r="J169" s="25">
        <f t="shared" si="11"/>
        <v>0.005662505854661232</v>
      </c>
      <c r="K169" s="25">
        <f t="shared" si="9"/>
        <v>0.005688347985808438</v>
      </c>
    </row>
    <row r="170" spans="7:11" ht="12.75">
      <c r="G170" s="1">
        <v>-2.35000000000004</v>
      </c>
      <c r="H170" s="1">
        <f t="shared" si="8"/>
        <v>14.824201505532672</v>
      </c>
      <c r="I170" s="25">
        <f t="shared" si="10"/>
        <v>15</v>
      </c>
      <c r="J170" s="25">
        <f t="shared" si="11"/>
        <v>0.005662505854661232</v>
      </c>
      <c r="K170" s="25">
        <f t="shared" si="9"/>
        <v>0.005823898422607719</v>
      </c>
    </row>
    <row r="171" spans="7:11" ht="12.75">
      <c r="G171" s="1">
        <v>-2.34000000000004</v>
      </c>
      <c r="H171" s="1">
        <f t="shared" si="8"/>
        <v>14.867502775721894</v>
      </c>
      <c r="I171" s="25">
        <f t="shared" si="10"/>
        <v>15</v>
      </c>
      <c r="J171" s="25">
        <f t="shared" si="11"/>
        <v>0.005662505854661232</v>
      </c>
      <c r="K171" s="25">
        <f t="shared" si="9"/>
        <v>0.005962082719229615</v>
      </c>
    </row>
    <row r="172" spans="7:11" ht="12.75">
      <c r="G172" s="1">
        <v>-2.33000000000004</v>
      </c>
      <c r="H172" s="1">
        <f t="shared" si="8"/>
        <v>14.910804045911116</v>
      </c>
      <c r="I172" s="25">
        <f t="shared" si="10"/>
        <v>15</v>
      </c>
      <c r="J172" s="25">
        <f t="shared" si="11"/>
        <v>0.005662505854661232</v>
      </c>
      <c r="K172" s="25">
        <f t="shared" si="9"/>
        <v>0.006102935406231351</v>
      </c>
    </row>
    <row r="173" spans="7:11" ht="12.75">
      <c r="G173" s="1">
        <v>-2.32000000000004</v>
      </c>
      <c r="H173" s="1">
        <f t="shared" si="8"/>
        <v>14.954105316100339</v>
      </c>
      <c r="I173" s="25">
        <f t="shared" si="10"/>
        <v>15</v>
      </c>
      <c r="J173" s="25">
        <f t="shared" si="11"/>
        <v>0.005662505854661232</v>
      </c>
      <c r="K173" s="25">
        <f t="shared" si="9"/>
        <v>0.0062464910217834195</v>
      </c>
    </row>
    <row r="174" spans="7:11" ht="12.75">
      <c r="G174" s="1">
        <v>-2.31000000000004</v>
      </c>
      <c r="H174" s="1">
        <f t="shared" si="8"/>
        <v>14.997406586289559</v>
      </c>
      <c r="I174" s="25">
        <f t="shared" si="10"/>
        <v>15</v>
      </c>
      <c r="J174" s="25">
        <f t="shared" si="11"/>
        <v>0.005662505854661232</v>
      </c>
      <c r="K174" s="25">
        <f t="shared" si="9"/>
        <v>0.006392784097872536</v>
      </c>
    </row>
    <row r="175" spans="7:11" ht="12.75">
      <c r="G175" s="1">
        <v>-2.30000000000004</v>
      </c>
      <c r="H175" s="1">
        <f t="shared" si="8"/>
        <v>15.040707856478782</v>
      </c>
      <c r="I175" s="25">
        <f t="shared" si="10"/>
        <v>15</v>
      </c>
      <c r="J175" s="25">
        <f t="shared" si="11"/>
        <v>0.005662505854661232</v>
      </c>
      <c r="K175" s="25">
        <f t="shared" si="9"/>
        <v>0.006541849146182649</v>
      </c>
    </row>
    <row r="176" spans="7:11" ht="12.75">
      <c r="G176" s="1">
        <v>-2.29000000000004</v>
      </c>
      <c r="H176" s="1">
        <f t="shared" si="8"/>
        <v>15.084009126668004</v>
      </c>
      <c r="I176" s="25">
        <f t="shared" si="10"/>
        <v>15</v>
      </c>
      <c r="J176" s="25">
        <f t="shared" si="11"/>
        <v>0.005662505854661232</v>
      </c>
      <c r="K176" s="25">
        <f t="shared" si="9"/>
        <v>0.006693720643654768</v>
      </c>
    </row>
    <row r="177" spans="7:11" ht="12.75">
      <c r="G177" s="1">
        <v>-2.28000000000004</v>
      </c>
      <c r="H177" s="1">
        <f t="shared" si="8"/>
        <v>15.127310396857224</v>
      </c>
      <c r="I177" s="25">
        <f t="shared" si="10"/>
        <v>15</v>
      </c>
      <c r="J177" s="25">
        <f t="shared" si="11"/>
        <v>0.005662505854661232</v>
      </c>
      <c r="K177" s="25">
        <f t="shared" si="9"/>
        <v>0.006848433017727</v>
      </c>
    </row>
    <row r="178" spans="7:11" ht="12.75">
      <c r="G178" s="1">
        <v>-2.27000000000004</v>
      </c>
      <c r="H178" s="1">
        <f t="shared" si="8"/>
        <v>15.170611667046447</v>
      </c>
      <c r="I178" s="25">
        <f t="shared" si="10"/>
        <v>15</v>
      </c>
      <c r="J178" s="25">
        <f t="shared" si="11"/>
        <v>0.005662505854661232</v>
      </c>
      <c r="K178" s="25">
        <f t="shared" si="9"/>
        <v>0.007006020631256221</v>
      </c>
    </row>
    <row r="179" spans="7:11" ht="12.75">
      <c r="G179" s="1">
        <v>-2.26000000000004</v>
      </c>
      <c r="H179" s="1">
        <f t="shared" si="8"/>
        <v>15.213912937235667</v>
      </c>
      <c r="I179" s="25">
        <f t="shared" si="10"/>
        <v>15</v>
      </c>
      <c r="J179" s="25">
        <f t="shared" si="11"/>
        <v>0.005662505854661232</v>
      </c>
      <c r="K179" s="25">
        <f t="shared" si="9"/>
        <v>0.007166517767123038</v>
      </c>
    </row>
    <row r="180" spans="7:11" ht="12.75">
      <c r="G180" s="1">
        <v>-2.25000000000004</v>
      </c>
      <c r="H180" s="1">
        <f t="shared" si="8"/>
        <v>15.25721420742489</v>
      </c>
      <c r="I180" s="25">
        <f t="shared" si="10"/>
        <v>15</v>
      </c>
      <c r="J180" s="25">
        <f t="shared" si="11"/>
        <v>0.005662505854661232</v>
      </c>
      <c r="K180" s="25">
        <f t="shared" si="9"/>
        <v>0.007329958612522371</v>
      </c>
    </row>
    <row r="181" spans="7:11" ht="12.75">
      <c r="G181" s="1">
        <v>-2.24000000000004</v>
      </c>
      <c r="H181" s="1">
        <f t="shared" si="8"/>
        <v>15.300515477614113</v>
      </c>
      <c r="I181" s="25">
        <f t="shared" si="10"/>
        <v>15</v>
      </c>
      <c r="J181" s="25">
        <f t="shared" si="11"/>
        <v>0.005662505854661232</v>
      </c>
      <c r="K181" s="25">
        <f t="shared" si="9"/>
        <v>0.007496377242941522</v>
      </c>
    </row>
    <row r="182" spans="7:11" ht="12.75">
      <c r="G182" s="1">
        <v>-2.23000000000004</v>
      </c>
      <c r="H182" s="1">
        <f t="shared" si="8"/>
        <v>15.343816747803336</v>
      </c>
      <c r="I182" s="25">
        <f t="shared" si="10"/>
        <v>15</v>
      </c>
      <c r="J182" s="25">
        <f t="shared" si="11"/>
        <v>0.005662505854661232</v>
      </c>
      <c r="K182" s="25">
        <f t="shared" si="9"/>
        <v>0.007665807605828715</v>
      </c>
    </row>
    <row r="183" spans="7:11" ht="12.75">
      <c r="G183" s="1">
        <v>-2.22000000000004</v>
      </c>
      <c r="H183" s="1">
        <f t="shared" si="8"/>
        <v>15.387118017992556</v>
      </c>
      <c r="I183" s="25">
        <f t="shared" si="10"/>
        <v>15</v>
      </c>
      <c r="J183" s="25">
        <f t="shared" si="11"/>
        <v>0.005662505854661232</v>
      </c>
      <c r="K183" s="25">
        <f t="shared" si="9"/>
        <v>0.007838283503954652</v>
      </c>
    </row>
    <row r="184" spans="7:11" ht="12.75">
      <c r="G184" s="1">
        <v>-2.21000000000004</v>
      </c>
      <c r="H184" s="1">
        <f t="shared" si="8"/>
        <v>15.43041928818178</v>
      </c>
      <c r="I184" s="25">
        <f t="shared" si="10"/>
        <v>15</v>
      </c>
      <c r="J184" s="25">
        <f t="shared" si="11"/>
        <v>0.005662505854661232</v>
      </c>
      <c r="K184" s="25">
        <f t="shared" si="9"/>
        <v>0.00801383857847041</v>
      </c>
    </row>
    <row r="185" spans="7:11" ht="12.75">
      <c r="G185" s="1">
        <v>-2.20000000000004</v>
      </c>
      <c r="H185" s="1">
        <f t="shared" si="8"/>
        <v>15.473720558371</v>
      </c>
      <c r="I185" s="25">
        <f t="shared" si="10"/>
        <v>15</v>
      </c>
      <c r="J185" s="25">
        <f t="shared" si="11"/>
        <v>0.005662505854661232</v>
      </c>
      <c r="K185" s="25">
        <f t="shared" si="9"/>
        <v>0.008192506291664908</v>
      </c>
    </row>
    <row r="186" spans="7:11" ht="12.75">
      <c r="G186" s="1">
        <v>-2.19000000000004</v>
      </c>
      <c r="H186" s="1">
        <f t="shared" si="8"/>
        <v>15.517021828560223</v>
      </c>
      <c r="I186" s="25">
        <f t="shared" si="10"/>
        <v>16</v>
      </c>
      <c r="J186" s="25">
        <f t="shared" si="11"/>
        <v>0.01002735411762926</v>
      </c>
      <c r="K186" s="25">
        <f t="shared" si="9"/>
        <v>0.008374319909425876</v>
      </c>
    </row>
    <row r="187" spans="7:11" ht="12.75">
      <c r="G187" s="1">
        <v>-2.18000000000004</v>
      </c>
      <c r="H187" s="1">
        <f t="shared" si="8"/>
        <v>15.560323098749445</v>
      </c>
      <c r="I187" s="25">
        <f t="shared" si="10"/>
        <v>16</v>
      </c>
      <c r="J187" s="25">
        <f t="shared" si="11"/>
        <v>0.01002735411762926</v>
      </c>
      <c r="K187" s="25">
        <f t="shared" si="9"/>
        <v>0.008559312483408054</v>
      </c>
    </row>
    <row r="188" spans="7:11" ht="12.75">
      <c r="G188" s="1">
        <v>-2.17000000000004</v>
      </c>
      <c r="H188" s="1">
        <f t="shared" si="8"/>
        <v>15.603624368938666</v>
      </c>
      <c r="I188" s="25">
        <f t="shared" si="10"/>
        <v>16</v>
      </c>
      <c r="J188" s="25">
        <f t="shared" si="11"/>
        <v>0.01002735411762926</v>
      </c>
      <c r="K188" s="25">
        <f t="shared" si="9"/>
        <v>0.008747516832913207</v>
      </c>
    </row>
    <row r="189" spans="7:11" ht="12.75">
      <c r="G189" s="1">
        <v>-2.16000000000004</v>
      </c>
      <c r="H189" s="1">
        <f t="shared" si="8"/>
        <v>15.646925639127888</v>
      </c>
      <c r="I189" s="25">
        <f t="shared" si="10"/>
        <v>16</v>
      </c>
      <c r="J189" s="25">
        <f t="shared" si="11"/>
        <v>0.01002735411762926</v>
      </c>
      <c r="K189" s="25">
        <f t="shared" si="9"/>
        <v>0.00893896552648627</v>
      </c>
    </row>
    <row r="190" spans="7:11" ht="12.75">
      <c r="G190" s="1">
        <v>-2.15000000000004</v>
      </c>
      <c r="H190" s="1">
        <f t="shared" si="8"/>
        <v>15.690226909317111</v>
      </c>
      <c r="I190" s="25">
        <f t="shared" si="10"/>
        <v>16</v>
      </c>
      <c r="J190" s="25">
        <f t="shared" si="11"/>
        <v>0.01002735411762926</v>
      </c>
      <c r="K190" s="25">
        <f t="shared" si="9"/>
        <v>0.009133690863232732</v>
      </c>
    </row>
    <row r="191" spans="7:11" ht="12.75">
      <c r="G191" s="1">
        <v>-2.14000000000004</v>
      </c>
      <c r="H191" s="1">
        <f t="shared" si="8"/>
        <v>15.733528179506331</v>
      </c>
      <c r="I191" s="25">
        <f t="shared" si="10"/>
        <v>16</v>
      </c>
      <c r="J191" s="25">
        <f t="shared" si="11"/>
        <v>0.01002735411762926</v>
      </c>
      <c r="K191" s="25">
        <f t="shared" si="9"/>
        <v>0.00933172485386228</v>
      </c>
    </row>
    <row r="192" spans="7:11" ht="12.75">
      <c r="G192" s="1">
        <v>-2.13000000000004</v>
      </c>
      <c r="H192" s="1">
        <f t="shared" si="8"/>
        <v>15.776829449695555</v>
      </c>
      <c r="I192" s="25">
        <f t="shared" si="10"/>
        <v>16</v>
      </c>
      <c r="J192" s="25">
        <f t="shared" si="11"/>
        <v>0.01002735411762926</v>
      </c>
      <c r="K192" s="25">
        <f t="shared" si="9"/>
        <v>0.009533099201464472</v>
      </c>
    </row>
    <row r="193" spans="7:11" ht="12.75">
      <c r="G193" s="1">
        <v>-2.12000000000004</v>
      </c>
      <c r="H193" s="1">
        <f t="shared" si="8"/>
        <v>15.820130719884776</v>
      </c>
      <c r="I193" s="25">
        <f t="shared" si="10"/>
        <v>16</v>
      </c>
      <c r="J193" s="25">
        <f t="shared" si="11"/>
        <v>0.01002735411762926</v>
      </c>
      <c r="K193" s="25">
        <f t="shared" si="9"/>
        <v>0.009737845282021833</v>
      </c>
    </row>
    <row r="194" spans="7:11" ht="12.75">
      <c r="G194" s="1">
        <v>-2.11000000000004</v>
      </c>
      <c r="H194" s="1">
        <f t="shared" si="8"/>
        <v>15.863431990073998</v>
      </c>
      <c r="I194" s="25">
        <f t="shared" si="10"/>
        <v>16</v>
      </c>
      <c r="J194" s="25">
        <f t="shared" si="11"/>
        <v>0.01002735411762926</v>
      </c>
      <c r="K194" s="25">
        <f t="shared" si="9"/>
        <v>0.00994599412466703</v>
      </c>
    </row>
    <row r="195" spans="7:11" ht="12.75">
      <c r="G195" s="1">
        <v>-2.10000000000004</v>
      </c>
      <c r="H195" s="1">
        <f t="shared" si="8"/>
        <v>15.90673326026322</v>
      </c>
      <c r="I195" s="25">
        <f t="shared" si="10"/>
        <v>16</v>
      </c>
      <c r="J195" s="25">
        <f t="shared" si="11"/>
        <v>0.01002735411762926</v>
      </c>
      <c r="K195" s="25">
        <f t="shared" si="9"/>
        <v>0.010157576391690099</v>
      </c>
    </row>
    <row r="196" spans="7:11" ht="12.75">
      <c r="G196" s="1">
        <v>-2.09000000000004</v>
      </c>
      <c r="H196" s="1">
        <f t="shared" si="8"/>
        <v>15.950034530452443</v>
      </c>
      <c r="I196" s="25">
        <f t="shared" si="10"/>
        <v>16</v>
      </c>
      <c r="J196" s="25">
        <f t="shared" si="11"/>
        <v>0.01002735411762926</v>
      </c>
      <c r="K196" s="25">
        <f t="shared" si="9"/>
        <v>0.010372622358302788</v>
      </c>
    </row>
    <row r="197" spans="7:11" ht="12.75">
      <c r="G197" s="1">
        <v>-2.08000000000004</v>
      </c>
      <c r="H197" s="1">
        <f aca="true" t="shared" si="12" ref="H197:H260">$C$7+G197*$C$8</f>
        <v>15.993335800641663</v>
      </c>
      <c r="I197" s="25">
        <f t="shared" si="10"/>
        <v>16</v>
      </c>
      <c r="J197" s="25">
        <f t="shared" si="11"/>
        <v>0.01002735411762926</v>
      </c>
      <c r="K197" s="25">
        <f aca="true" t="shared" si="13" ref="K197:K260">NORMDIST(H197,$C$7,$C$8,0)</f>
        <v>0.010591161892166918</v>
      </c>
    </row>
    <row r="198" spans="7:11" ht="12.75">
      <c r="G198" s="1">
        <v>-2.07000000000004</v>
      </c>
      <c r="H198" s="1">
        <f t="shared" si="12"/>
        <v>16.036637070830885</v>
      </c>
      <c r="I198" s="25">
        <f aca="true" t="shared" si="14" ref="I198:I261">ROUND(H198,0)</f>
        <v>16</v>
      </c>
      <c r="J198" s="25">
        <f aca="true" t="shared" si="15" ref="J198:J261">BINOMDIST(ROUND(H198,0),$C$4,$C$5,0)</f>
        <v>0.01002735411762926</v>
      </c>
      <c r="K198" s="25">
        <f t="shared" si="13"/>
        <v>0.01081322443269431</v>
      </c>
    </row>
    <row r="199" spans="7:11" ht="12.75">
      <c r="G199" s="1">
        <v>-2.06000000000004</v>
      </c>
      <c r="H199" s="1">
        <f t="shared" si="12"/>
        <v>16.07993834102011</v>
      </c>
      <c r="I199" s="25">
        <f t="shared" si="14"/>
        <v>16</v>
      </c>
      <c r="J199" s="25">
        <f t="shared" si="15"/>
        <v>0.01002735411762926</v>
      </c>
      <c r="K199" s="25">
        <f t="shared" si="13"/>
        <v>0.01103883897012584</v>
      </c>
    </row>
    <row r="200" spans="7:11" ht="12.75">
      <c r="G200" s="1">
        <v>-2.05000000000004</v>
      </c>
      <c r="H200" s="1">
        <f t="shared" si="12"/>
        <v>16.12323961120933</v>
      </c>
      <c r="I200" s="25">
        <f t="shared" si="14"/>
        <v>16</v>
      </c>
      <c r="J200" s="25">
        <f t="shared" si="15"/>
        <v>0.01002735411762926</v>
      </c>
      <c r="K200" s="25">
        <f t="shared" si="13"/>
        <v>0.011268034024397624</v>
      </c>
    </row>
    <row r="201" spans="7:11" ht="12.75">
      <c r="G201" s="1">
        <v>-2.04000000000004</v>
      </c>
      <c r="H201" s="1">
        <f t="shared" si="12"/>
        <v>16.166540881398554</v>
      </c>
      <c r="I201" s="25">
        <f t="shared" si="14"/>
        <v>16</v>
      </c>
      <c r="J201" s="25">
        <f t="shared" si="15"/>
        <v>0.01002735411762926</v>
      </c>
      <c r="K201" s="25">
        <f t="shared" si="13"/>
        <v>0.011500837623803105</v>
      </c>
    </row>
    <row r="202" spans="7:11" ht="12.75">
      <c r="G202" s="1">
        <v>-2.03000000000004</v>
      </c>
      <c r="H202" s="1">
        <f t="shared" si="12"/>
        <v>16.20984215158777</v>
      </c>
      <c r="I202" s="25">
        <f t="shared" si="14"/>
        <v>16</v>
      </c>
      <c r="J202" s="25">
        <f t="shared" si="15"/>
        <v>0.01002735411762926</v>
      </c>
      <c r="K202" s="25">
        <f t="shared" si="13"/>
        <v>0.011737277283458886</v>
      </c>
    </row>
    <row r="203" spans="7:11" ht="12.75">
      <c r="G203" s="1">
        <v>-2.02000000000004</v>
      </c>
      <c r="H203" s="1">
        <f t="shared" si="12"/>
        <v>16.253143421776997</v>
      </c>
      <c r="I203" s="25">
        <f t="shared" si="14"/>
        <v>16</v>
      </c>
      <c r="J203" s="25">
        <f t="shared" si="15"/>
        <v>0.01002735411762926</v>
      </c>
      <c r="K203" s="25">
        <f t="shared" si="13"/>
        <v>0.011977379983584339</v>
      </c>
    </row>
    <row r="204" spans="7:11" ht="12.75">
      <c r="G204" s="1">
        <v>-2.01000000000004</v>
      </c>
      <c r="H204" s="1">
        <f t="shared" si="12"/>
        <v>16.296444691966215</v>
      </c>
      <c r="I204" s="25">
        <f t="shared" si="14"/>
        <v>16</v>
      </c>
      <c r="J204" s="25">
        <f t="shared" si="15"/>
        <v>0.01002735411762926</v>
      </c>
      <c r="K204" s="25">
        <f t="shared" si="13"/>
        <v>0.012221172147603194</v>
      </c>
    </row>
    <row r="205" spans="7:11" ht="12.75">
      <c r="G205" s="1">
        <v>-2.00000000000004</v>
      </c>
      <c r="H205" s="1">
        <f t="shared" si="12"/>
        <v>16.33974596215544</v>
      </c>
      <c r="I205" s="25">
        <f t="shared" si="14"/>
        <v>16</v>
      </c>
      <c r="J205" s="25">
        <f t="shared" si="15"/>
        <v>0.01002735411762926</v>
      </c>
      <c r="K205" s="25">
        <f t="shared" si="13"/>
        <v>0.012468679620077885</v>
      </c>
    </row>
    <row r="206" spans="7:11" ht="12.75">
      <c r="G206" s="1">
        <v>-1.99000000000004</v>
      </c>
      <c r="H206" s="1">
        <f t="shared" si="12"/>
        <v>16.383047232344662</v>
      </c>
      <c r="I206" s="25">
        <f t="shared" si="14"/>
        <v>16</v>
      </c>
      <c r="J206" s="25">
        <f t="shared" si="15"/>
        <v>0.01002735411762926</v>
      </c>
      <c r="K206" s="25">
        <f t="shared" si="13"/>
        <v>0.012719927644485363</v>
      </c>
    </row>
    <row r="207" spans="7:11" ht="12.75">
      <c r="G207" s="1">
        <v>-1.98000000000004</v>
      </c>
      <c r="H207" s="1">
        <f t="shared" si="12"/>
        <v>16.426348502533884</v>
      </c>
      <c r="I207" s="25">
        <f t="shared" si="14"/>
        <v>16</v>
      </c>
      <c r="J207" s="25">
        <f t="shared" si="15"/>
        <v>0.01002735411762926</v>
      </c>
      <c r="K207" s="25">
        <f t="shared" si="13"/>
        <v>0.012974940840845835</v>
      </c>
    </row>
    <row r="208" spans="7:11" ht="12.75">
      <c r="G208" s="1">
        <v>-1.97000000000004</v>
      </c>
      <c r="H208" s="1">
        <f t="shared" si="12"/>
        <v>16.469649772723105</v>
      </c>
      <c r="I208" s="25">
        <f t="shared" si="14"/>
        <v>16</v>
      </c>
      <c r="J208" s="25">
        <f t="shared" si="15"/>
        <v>0.01002735411762926</v>
      </c>
      <c r="K208" s="25">
        <f t="shared" si="13"/>
        <v>0.013233743183214061</v>
      </c>
    </row>
    <row r="209" spans="7:11" ht="12.75">
      <c r="G209" s="1">
        <v>-1.96000000000004</v>
      </c>
      <c r="H209" s="1">
        <f t="shared" si="12"/>
        <v>16.512951042912327</v>
      </c>
      <c r="I209" s="25">
        <f t="shared" si="14"/>
        <v>17</v>
      </c>
      <c r="J209" s="25">
        <f t="shared" si="15"/>
        <v>0.016515642076095276</v>
      </c>
      <c r="K209" s="25">
        <f t="shared" si="13"/>
        <v>0.013496357977044593</v>
      </c>
    </row>
    <row r="210" spans="7:11" ht="12.75">
      <c r="G210" s="1">
        <v>-1.95000000000004</v>
      </c>
      <c r="H210" s="1">
        <f t="shared" si="12"/>
        <v>16.55625231310155</v>
      </c>
      <c r="I210" s="25">
        <f t="shared" si="14"/>
        <v>17</v>
      </c>
      <c r="J210" s="25">
        <f t="shared" si="15"/>
        <v>0.016515642076095276</v>
      </c>
      <c r="K210" s="25">
        <f t="shared" si="13"/>
        <v>0.013762807836441958</v>
      </c>
    </row>
    <row r="211" spans="7:11" ht="12.75">
      <c r="G211" s="1">
        <v>-1.94000000000004</v>
      </c>
      <c r="H211" s="1">
        <f t="shared" si="12"/>
        <v>16.59955358329077</v>
      </c>
      <c r="I211" s="25">
        <f t="shared" si="14"/>
        <v>17</v>
      </c>
      <c r="J211" s="25">
        <f t="shared" si="15"/>
        <v>0.016515642076095276</v>
      </c>
      <c r="K211" s="25">
        <f t="shared" si="13"/>
        <v>0.01403311466130733</v>
      </c>
    </row>
    <row r="212" spans="7:11" ht="12.75">
      <c r="G212" s="1">
        <v>-1.93000000000004</v>
      </c>
      <c r="H212" s="1">
        <f t="shared" si="12"/>
        <v>16.642854853479996</v>
      </c>
      <c r="I212" s="25">
        <f t="shared" si="14"/>
        <v>17</v>
      </c>
      <c r="J212" s="25">
        <f t="shared" si="15"/>
        <v>0.016515642076095276</v>
      </c>
      <c r="K212" s="25">
        <f t="shared" si="13"/>
        <v>0.014307299614393518</v>
      </c>
    </row>
    <row r="213" spans="7:11" ht="12.75">
      <c r="G213" s="1">
        <v>-1.92000000000004</v>
      </c>
      <c r="H213" s="1">
        <f t="shared" si="12"/>
        <v>16.686156123669214</v>
      </c>
      <c r="I213" s="25">
        <f t="shared" si="14"/>
        <v>17</v>
      </c>
      <c r="J213" s="25">
        <f t="shared" si="15"/>
        <v>0.016515642076095276</v>
      </c>
      <c r="K213" s="25">
        <f t="shared" si="13"/>
        <v>0.014585383098280101</v>
      </c>
    </row>
    <row r="214" spans="7:11" ht="12.75">
      <c r="G214" s="1">
        <v>-1.91000000000004</v>
      </c>
      <c r="H214" s="1">
        <f t="shared" si="12"/>
        <v>16.729457393858436</v>
      </c>
      <c r="I214" s="25">
        <f t="shared" si="14"/>
        <v>17</v>
      </c>
      <c r="J214" s="25">
        <f t="shared" si="15"/>
        <v>0.016515642076095276</v>
      </c>
      <c r="K214" s="25">
        <f t="shared" si="13"/>
        <v>0.01486738473228172</v>
      </c>
    </row>
    <row r="215" spans="7:11" ht="12.75">
      <c r="G215" s="1">
        <v>-1.90000000000004</v>
      </c>
      <c r="H215" s="1">
        <f t="shared" si="12"/>
        <v>16.772758664047657</v>
      </c>
      <c r="I215" s="25">
        <f t="shared" si="14"/>
        <v>17</v>
      </c>
      <c r="J215" s="25">
        <f t="shared" si="15"/>
        <v>0.016515642076095276</v>
      </c>
      <c r="K215" s="25">
        <f t="shared" si="13"/>
        <v>0.0151533233293013</v>
      </c>
    </row>
    <row r="216" spans="7:11" ht="12.75">
      <c r="G216" s="1">
        <v>-1.89000000000004</v>
      </c>
      <c r="H216" s="1">
        <f t="shared" si="12"/>
        <v>16.816059934236883</v>
      </c>
      <c r="I216" s="25">
        <f t="shared" si="14"/>
        <v>17</v>
      </c>
      <c r="J216" s="25">
        <f t="shared" si="15"/>
        <v>0.016515642076095276</v>
      </c>
      <c r="K216" s="25">
        <f t="shared" si="13"/>
        <v>0.015443216872641977</v>
      </c>
    </row>
    <row r="217" spans="7:11" ht="12.75">
      <c r="G217" s="1">
        <v>-1.88000000000005</v>
      </c>
      <c r="H217" s="1">
        <f t="shared" si="12"/>
        <v>16.859361204426058</v>
      </c>
      <c r="I217" s="25">
        <f t="shared" si="14"/>
        <v>17</v>
      </c>
      <c r="J217" s="25">
        <f t="shared" si="15"/>
        <v>0.016515642076095276</v>
      </c>
      <c r="K217" s="25">
        <f t="shared" si="13"/>
        <v>0.015737082492790162</v>
      </c>
    </row>
    <row r="218" spans="7:11" ht="12.75">
      <c r="G218" s="1">
        <v>-1.87000000000005</v>
      </c>
      <c r="H218" s="1">
        <f t="shared" si="12"/>
        <v>16.902662474615283</v>
      </c>
      <c r="I218" s="25">
        <f t="shared" si="14"/>
        <v>17</v>
      </c>
      <c r="J218" s="25">
        <f t="shared" si="15"/>
        <v>0.016515642076095276</v>
      </c>
      <c r="K218" s="25">
        <f t="shared" si="13"/>
        <v>0.016034936444185483</v>
      </c>
    </row>
    <row r="219" spans="7:11" ht="12.75">
      <c r="G219" s="1">
        <v>-1.86000000000005</v>
      </c>
      <c r="H219" s="1">
        <f t="shared" si="12"/>
        <v>16.9459637448045</v>
      </c>
      <c r="I219" s="25">
        <f t="shared" si="14"/>
        <v>17</v>
      </c>
      <c r="J219" s="25">
        <f t="shared" si="15"/>
        <v>0.016515642076095276</v>
      </c>
      <c r="K219" s="25">
        <f t="shared" si="13"/>
        <v>0.01633679408198622</v>
      </c>
    </row>
    <row r="220" spans="7:11" ht="12.75">
      <c r="G220" s="1">
        <v>-1.85000000000005</v>
      </c>
      <c r="H220" s="1">
        <f t="shared" si="12"/>
        <v>16.989265014993727</v>
      </c>
      <c r="I220" s="25">
        <f t="shared" si="14"/>
        <v>17</v>
      </c>
      <c r="J220" s="25">
        <f t="shared" si="15"/>
        <v>0.016515642076095276</v>
      </c>
      <c r="K220" s="25">
        <f t="shared" si="13"/>
        <v>0.016642669838851272</v>
      </c>
    </row>
    <row r="221" spans="7:11" ht="12.75">
      <c r="G221" s="1">
        <v>-1.84000000000005</v>
      </c>
      <c r="H221" s="1">
        <f t="shared" si="12"/>
        <v>17.032566285182945</v>
      </c>
      <c r="I221" s="25">
        <f t="shared" si="14"/>
        <v>17</v>
      </c>
      <c r="J221" s="25">
        <f t="shared" si="15"/>
        <v>0.016515642076095276</v>
      </c>
      <c r="K221" s="25">
        <f t="shared" si="13"/>
        <v>0.016952577201747223</v>
      </c>
    </row>
    <row r="222" spans="7:11" ht="12.75">
      <c r="G222" s="1">
        <v>-1.83000000000005</v>
      </c>
      <c r="H222" s="1">
        <f t="shared" si="12"/>
        <v>17.07586755537217</v>
      </c>
      <c r="I222" s="25">
        <f t="shared" si="14"/>
        <v>17</v>
      </c>
      <c r="J222" s="25">
        <f t="shared" si="15"/>
        <v>0.016515642076095276</v>
      </c>
      <c r="K222" s="25">
        <f t="shared" si="13"/>
        <v>0.01726652868879832</v>
      </c>
    </row>
    <row r="223" spans="7:11" ht="12.75">
      <c r="G223" s="1">
        <v>-1.82000000000005</v>
      </c>
      <c r="H223" s="1">
        <f t="shared" si="12"/>
        <v>17.119168825561392</v>
      </c>
      <c r="I223" s="25">
        <f t="shared" si="14"/>
        <v>17</v>
      </c>
      <c r="J223" s="25">
        <f t="shared" si="15"/>
        <v>0.016515642076095276</v>
      </c>
      <c r="K223" s="25">
        <f t="shared" si="13"/>
        <v>0.01758453582619226</v>
      </c>
    </row>
    <row r="224" spans="7:11" ht="12.75">
      <c r="G224" s="1">
        <v>-1.81000000000005</v>
      </c>
      <c r="H224" s="1">
        <f t="shared" si="12"/>
        <v>17.162470095750614</v>
      </c>
      <c r="I224" s="25">
        <f t="shared" si="14"/>
        <v>17</v>
      </c>
      <c r="J224" s="25">
        <f t="shared" si="15"/>
        <v>0.016515642076095276</v>
      </c>
      <c r="K224" s="25">
        <f t="shared" si="13"/>
        <v>0.017906609125158374</v>
      </c>
    </row>
    <row r="225" spans="7:11" ht="12.75">
      <c r="G225" s="1">
        <v>-1.80000000000005</v>
      </c>
      <c r="H225" s="1">
        <f t="shared" si="12"/>
        <v>17.205771365939835</v>
      </c>
      <c r="I225" s="25">
        <f t="shared" si="14"/>
        <v>17</v>
      </c>
      <c r="J225" s="25">
        <f t="shared" si="15"/>
        <v>0.016515642076095276</v>
      </c>
      <c r="K225" s="25">
        <f t="shared" si="13"/>
        <v>0.018232758059032284</v>
      </c>
    </row>
    <row r="226" spans="7:11" ht="12.75">
      <c r="G226" s="1">
        <v>-1.79000000000005</v>
      </c>
      <c r="H226" s="1">
        <f t="shared" si="12"/>
        <v>17.249072636129057</v>
      </c>
      <c r="I226" s="25">
        <f t="shared" si="14"/>
        <v>17</v>
      </c>
      <c r="J226" s="25">
        <f t="shared" si="15"/>
        <v>0.016515642076095276</v>
      </c>
      <c r="K226" s="25">
        <f t="shared" si="13"/>
        <v>0.018562991040423166</v>
      </c>
    </row>
    <row r="227" spans="7:11" ht="12.75">
      <c r="G227" s="1">
        <v>-1.78000000000005</v>
      </c>
      <c r="H227" s="1">
        <f t="shared" si="12"/>
        <v>17.29237390631828</v>
      </c>
      <c r="I227" s="25">
        <f t="shared" si="14"/>
        <v>17</v>
      </c>
      <c r="J227" s="25">
        <f t="shared" si="15"/>
        <v>0.016515642076095276</v>
      </c>
      <c r="K227" s="25">
        <f t="shared" si="13"/>
        <v>0.018897315398499134</v>
      </c>
    </row>
    <row r="228" spans="7:11" ht="12.75">
      <c r="G228" s="1">
        <v>-1.77000000000005</v>
      </c>
      <c r="H228" s="1">
        <f t="shared" si="12"/>
        <v>17.3356751765075</v>
      </c>
      <c r="I228" s="25">
        <f t="shared" si="14"/>
        <v>17</v>
      </c>
      <c r="J228" s="25">
        <f t="shared" si="15"/>
        <v>0.016515642076095276</v>
      </c>
      <c r="K228" s="25">
        <f t="shared" si="13"/>
        <v>0.019235737356406577</v>
      </c>
    </row>
    <row r="229" spans="7:11" ht="12.75">
      <c r="G229" s="1">
        <v>-1.76000000000005</v>
      </c>
      <c r="H229" s="1">
        <f t="shared" si="12"/>
        <v>17.378976446696722</v>
      </c>
      <c r="I229" s="25">
        <f t="shared" si="14"/>
        <v>17</v>
      </c>
      <c r="J229" s="25">
        <f t="shared" si="15"/>
        <v>0.016515642076095276</v>
      </c>
      <c r="K229" s="25">
        <f t="shared" si="13"/>
        <v>0.019578262008839713</v>
      </c>
    </row>
    <row r="230" spans="7:11" ht="12.75">
      <c r="G230" s="1">
        <v>-1.75000000000005</v>
      </c>
      <c r="H230" s="1">
        <f t="shared" si="12"/>
        <v>17.422277716885944</v>
      </c>
      <c r="I230" s="25">
        <f t="shared" si="14"/>
        <v>17</v>
      </c>
      <c r="J230" s="25">
        <f t="shared" si="15"/>
        <v>0.016515642076095276</v>
      </c>
      <c r="K230" s="25">
        <f t="shared" si="13"/>
        <v>0.019924893299776487</v>
      </c>
    </row>
    <row r="231" spans="7:11" ht="12.75">
      <c r="G231" s="1">
        <v>-1.74000000000005</v>
      </c>
      <c r="H231" s="1">
        <f t="shared" si="12"/>
        <v>17.465578987075165</v>
      </c>
      <c r="I231" s="25">
        <f t="shared" si="14"/>
        <v>17</v>
      </c>
      <c r="J231" s="25">
        <f t="shared" si="15"/>
        <v>0.016515642076095276</v>
      </c>
      <c r="K231" s="25">
        <f t="shared" si="13"/>
        <v>0.020275634000397332</v>
      </c>
    </row>
    <row r="232" spans="7:11" ht="12.75">
      <c r="G232" s="1">
        <v>-1.73000000000005</v>
      </c>
      <c r="H232" s="1">
        <f t="shared" si="12"/>
        <v>17.508880257264387</v>
      </c>
      <c r="I232" s="25">
        <f t="shared" si="14"/>
        <v>18</v>
      </c>
      <c r="J232" s="25">
        <f t="shared" si="15"/>
        <v>0.025385153561405673</v>
      </c>
      <c r="K232" s="25">
        <f t="shared" si="13"/>
        <v>0.020630485687203437</v>
      </c>
    </row>
    <row r="233" spans="7:11" ht="12.75">
      <c r="G233" s="1">
        <v>-1.72000000000005</v>
      </c>
      <c r="H233" s="1">
        <f t="shared" si="12"/>
        <v>17.552181527453612</v>
      </c>
      <c r="I233" s="25">
        <f t="shared" si="14"/>
        <v>18</v>
      </c>
      <c r="J233" s="25">
        <f t="shared" si="15"/>
        <v>0.025385153561405673</v>
      </c>
      <c r="K233" s="25">
        <f t="shared" si="13"/>
        <v>0.020989448720351318</v>
      </c>
    </row>
    <row r="234" spans="7:11" ht="12.75">
      <c r="G234" s="1">
        <v>-1.71000000000005</v>
      </c>
      <c r="H234" s="1">
        <f t="shared" si="12"/>
        <v>17.59548279764283</v>
      </c>
      <c r="I234" s="25">
        <f t="shared" si="14"/>
        <v>18</v>
      </c>
      <c r="J234" s="25">
        <f t="shared" si="15"/>
        <v>0.025385153561405673</v>
      </c>
      <c r="K234" s="25">
        <f t="shared" si="13"/>
        <v>0.0213525222222203</v>
      </c>
    </row>
    <row r="235" spans="7:11" ht="12.75">
      <c r="G235" s="1">
        <v>-1.70000000000005</v>
      </c>
      <c r="H235" s="1">
        <f t="shared" si="12"/>
        <v>17.638784067832056</v>
      </c>
      <c r="I235" s="25">
        <f t="shared" si="14"/>
        <v>18</v>
      </c>
      <c r="J235" s="25">
        <f t="shared" si="15"/>
        <v>0.025385153561405673</v>
      </c>
      <c r="K235" s="25">
        <f t="shared" si="13"/>
        <v>0.021719704056230804</v>
      </c>
    </row>
    <row r="236" spans="7:11" ht="12.75">
      <c r="G236" s="1">
        <v>-1.69000000000005</v>
      </c>
      <c r="H236" s="1">
        <f t="shared" si="12"/>
        <v>17.682085338021277</v>
      </c>
      <c r="I236" s="25">
        <f t="shared" si="14"/>
        <v>18</v>
      </c>
      <c r="J236" s="25">
        <f t="shared" si="15"/>
        <v>0.025385153561405673</v>
      </c>
      <c r="K236" s="25">
        <f t="shared" si="13"/>
        <v>0.022090990805929234</v>
      </c>
    </row>
    <row r="237" spans="7:11" ht="12.75">
      <c r="G237" s="1">
        <v>-1.68000000000005</v>
      </c>
      <c r="H237" s="1">
        <f t="shared" si="12"/>
        <v>17.7253866082105</v>
      </c>
      <c r="I237" s="25">
        <f t="shared" si="14"/>
        <v>18</v>
      </c>
      <c r="J237" s="25">
        <f t="shared" si="15"/>
        <v>0.025385153561405673</v>
      </c>
      <c r="K237" s="25">
        <f t="shared" si="13"/>
        <v>0.02246637775435829</v>
      </c>
    </row>
    <row r="238" spans="7:11" ht="12.75">
      <c r="G238" s="1">
        <v>-1.6700000000000501</v>
      </c>
      <c r="H238" s="1">
        <f t="shared" si="12"/>
        <v>17.76868787839972</v>
      </c>
      <c r="I238" s="25">
        <f t="shared" si="14"/>
        <v>18</v>
      </c>
      <c r="J238" s="25">
        <f t="shared" si="15"/>
        <v>0.025385153561405673</v>
      </c>
      <c r="K238" s="25">
        <f t="shared" si="13"/>
        <v>0.02284585886372887</v>
      </c>
    </row>
    <row r="239" spans="7:11" ht="12.75">
      <c r="G239" s="1">
        <v>-1.66000000000005</v>
      </c>
      <c r="H239" s="1">
        <f t="shared" si="12"/>
        <v>17.811989148588943</v>
      </c>
      <c r="I239" s="25">
        <f t="shared" si="14"/>
        <v>18</v>
      </c>
      <c r="J239" s="25">
        <f t="shared" si="15"/>
        <v>0.025385153561405673</v>
      </c>
      <c r="K239" s="25">
        <f t="shared" si="13"/>
        <v>0.023229426755411682</v>
      </c>
    </row>
    <row r="240" spans="7:11" ht="12.75">
      <c r="G240" s="1">
        <v>-1.65000000000005</v>
      </c>
      <c r="H240" s="1">
        <f t="shared" si="12"/>
        <v>17.855290418778164</v>
      </c>
      <c r="I240" s="25">
        <f t="shared" si="14"/>
        <v>18</v>
      </c>
      <c r="J240" s="25">
        <f t="shared" si="15"/>
        <v>0.025385153561405673</v>
      </c>
      <c r="K240" s="25">
        <f t="shared" si="13"/>
        <v>0.023617072690265837</v>
      </c>
    </row>
    <row r="241" spans="7:11" ht="12.75">
      <c r="G241" s="1">
        <v>-1.64000000000005</v>
      </c>
      <c r="H241" s="1">
        <f t="shared" si="12"/>
        <v>17.898591688967386</v>
      </c>
      <c r="I241" s="25">
        <f t="shared" si="14"/>
        <v>18</v>
      </c>
      <c r="J241" s="25">
        <f t="shared" si="15"/>
        <v>0.025385153561405673</v>
      </c>
      <c r="K241" s="25">
        <f t="shared" si="13"/>
        <v>0.024008786549322172</v>
      </c>
    </row>
    <row r="242" spans="7:11" ht="12.75">
      <c r="G242" s="1">
        <v>-1.63000000000005</v>
      </c>
      <c r="H242" s="1">
        <f t="shared" si="12"/>
        <v>17.941892959156608</v>
      </c>
      <c r="I242" s="25">
        <f t="shared" si="14"/>
        <v>18</v>
      </c>
      <c r="J242" s="25">
        <f t="shared" si="15"/>
        <v>0.025385153561405673</v>
      </c>
      <c r="K242" s="25">
        <f t="shared" si="13"/>
        <v>0.024404556814838742</v>
      </c>
    </row>
    <row r="243" spans="7:11" ht="12.75">
      <c r="G243" s="1">
        <v>-1.62000000000005</v>
      </c>
      <c r="H243" s="1">
        <f t="shared" si="12"/>
        <v>17.98519422934583</v>
      </c>
      <c r="I243" s="25">
        <f t="shared" si="14"/>
        <v>18</v>
      </c>
      <c r="J243" s="25">
        <f t="shared" si="15"/>
        <v>0.025385153561405673</v>
      </c>
      <c r="K243" s="25">
        <f t="shared" si="13"/>
        <v>0.024804370551746405</v>
      </c>
    </row>
    <row r="244" spans="7:11" ht="12.75">
      <c r="G244" s="1">
        <v>-1.61000000000005</v>
      </c>
      <c r="H244" s="1">
        <f t="shared" si="12"/>
        <v>18.02849549953505</v>
      </c>
      <c r="I244" s="25">
        <f t="shared" si="14"/>
        <v>18</v>
      </c>
      <c r="J244" s="25">
        <f t="shared" si="15"/>
        <v>0.025385153561405673</v>
      </c>
      <c r="K244" s="25">
        <f t="shared" si="13"/>
        <v>0.025208213389501934</v>
      </c>
    </row>
    <row r="245" spans="7:11" ht="12.75">
      <c r="G245" s="1">
        <v>-1.60000000000005</v>
      </c>
      <c r="H245" s="1">
        <f t="shared" si="12"/>
        <v>18.071796769724273</v>
      </c>
      <c r="I245" s="25">
        <f t="shared" si="14"/>
        <v>18</v>
      </c>
      <c r="J245" s="25">
        <f t="shared" si="15"/>
        <v>0.025385153561405673</v>
      </c>
      <c r="K245" s="25">
        <f t="shared" si="13"/>
        <v>0.025616069504366595</v>
      </c>
    </row>
    <row r="246" spans="7:11" ht="12.75">
      <c r="G246" s="1">
        <v>-1.59000000000005</v>
      </c>
      <c r="H246" s="1">
        <f t="shared" si="12"/>
        <v>18.115098039913494</v>
      </c>
      <c r="I246" s="25">
        <f t="shared" si="14"/>
        <v>18</v>
      </c>
      <c r="J246" s="25">
        <f t="shared" si="15"/>
        <v>0.025385153561405673</v>
      </c>
      <c r="K246" s="25">
        <f t="shared" si="13"/>
        <v>0.026027921602127642</v>
      </c>
    </row>
    <row r="247" spans="7:11" ht="12.75">
      <c r="G247" s="1">
        <v>-1.58000000000005</v>
      </c>
      <c r="H247" s="1">
        <f t="shared" si="12"/>
        <v>18.158399310102716</v>
      </c>
      <c r="I247" s="25">
        <f t="shared" si="14"/>
        <v>18</v>
      </c>
      <c r="J247" s="25">
        <f t="shared" si="15"/>
        <v>0.025385153561405673</v>
      </c>
      <c r="K247" s="25">
        <f t="shared" si="13"/>
        <v>0.026443750901280608</v>
      </c>
    </row>
    <row r="248" spans="7:11" ht="12.75">
      <c r="G248" s="1">
        <v>-1.57000000000005</v>
      </c>
      <c r="H248" s="1">
        <f t="shared" si="12"/>
        <v>18.20170058029194</v>
      </c>
      <c r="I248" s="25">
        <f t="shared" si="14"/>
        <v>18</v>
      </c>
      <c r="J248" s="25">
        <f t="shared" si="15"/>
        <v>0.025385153561405673</v>
      </c>
      <c r="K248" s="25">
        <f t="shared" si="13"/>
        <v>0.026863537116689866</v>
      </c>
    </row>
    <row r="249" spans="7:11" ht="12.75">
      <c r="G249" s="1">
        <v>-1.56000000000005</v>
      </c>
      <c r="H249" s="1">
        <f t="shared" si="12"/>
        <v>18.24500185048116</v>
      </c>
      <c r="I249" s="25">
        <f t="shared" si="14"/>
        <v>18</v>
      </c>
      <c r="J249" s="25">
        <f t="shared" si="15"/>
        <v>0.025385153561405673</v>
      </c>
      <c r="K249" s="25">
        <f t="shared" si="13"/>
        <v>0.027287258443744994</v>
      </c>
    </row>
    <row r="250" spans="7:11" ht="12.75">
      <c r="G250" s="1">
        <v>-1.55000000000005</v>
      </c>
      <c r="H250" s="1">
        <f t="shared" si="12"/>
        <v>18.288303120670385</v>
      </c>
      <c r="I250" s="25">
        <f t="shared" si="14"/>
        <v>18</v>
      </c>
      <c r="J250" s="25">
        <f t="shared" si="15"/>
        <v>0.025385153561405673</v>
      </c>
      <c r="K250" s="25">
        <f t="shared" si="13"/>
        <v>0.027714891543030907</v>
      </c>
    </row>
    <row r="251" spans="7:11" ht="12.75">
      <c r="G251" s="1">
        <v>-1.54000000000005</v>
      </c>
      <c r="H251" s="1">
        <f t="shared" si="12"/>
        <v>18.331604390859606</v>
      </c>
      <c r="I251" s="25">
        <f t="shared" si="14"/>
        <v>18</v>
      </c>
      <c r="J251" s="25">
        <f t="shared" si="15"/>
        <v>0.025385153561405673</v>
      </c>
      <c r="K251" s="25">
        <f t="shared" si="13"/>
        <v>0.028146411525528135</v>
      </c>
    </row>
    <row r="252" spans="7:11" ht="12.75">
      <c r="G252" s="1">
        <v>-1.53000000000005</v>
      </c>
      <c r="H252" s="1">
        <f t="shared" si="12"/>
        <v>18.374905661048828</v>
      </c>
      <c r="I252" s="25">
        <f t="shared" si="14"/>
        <v>18</v>
      </c>
      <c r="J252" s="25">
        <f t="shared" si="15"/>
        <v>0.025385153561405673</v>
      </c>
      <c r="K252" s="25">
        <f t="shared" si="13"/>
        <v>0.028581791938361967</v>
      </c>
    </row>
    <row r="253" spans="7:11" ht="12.75">
      <c r="G253" s="1">
        <v>-1.52000000000005</v>
      </c>
      <c r="H253" s="1">
        <f t="shared" si="12"/>
        <v>18.41820693123805</v>
      </c>
      <c r="I253" s="25">
        <f t="shared" si="14"/>
        <v>18</v>
      </c>
      <c r="J253" s="25">
        <f t="shared" si="15"/>
        <v>0.025385153561405673</v>
      </c>
      <c r="K253" s="25">
        <f t="shared" si="13"/>
        <v>0.02902100475111643</v>
      </c>
    </row>
    <row r="254" spans="7:11" ht="12.75">
      <c r="G254" s="1">
        <v>-1.51000000000005</v>
      </c>
      <c r="H254" s="1">
        <f t="shared" si="12"/>
        <v>18.46150820142727</v>
      </c>
      <c r="I254" s="25">
        <f t="shared" si="14"/>
        <v>18</v>
      </c>
      <c r="J254" s="25">
        <f t="shared" si="15"/>
        <v>0.025385153561405673</v>
      </c>
      <c r="K254" s="25">
        <f t="shared" si="13"/>
        <v>0.02946402034273091</v>
      </c>
    </row>
    <row r="255" spans="7:11" ht="12.75">
      <c r="G255" s="1">
        <v>-1.50000000000005</v>
      </c>
      <c r="H255" s="1">
        <f t="shared" si="12"/>
        <v>18.504809471616493</v>
      </c>
      <c r="I255" s="25">
        <f t="shared" si="14"/>
        <v>19</v>
      </c>
      <c r="J255" s="25">
        <f t="shared" si="15"/>
        <v>0.03651899284272392</v>
      </c>
      <c r="K255" s="25">
        <f t="shared" si="13"/>
        <v>0.029910807488996025</v>
      </c>
    </row>
    <row r="256" spans="7:11" ht="12.75">
      <c r="G256" s="1">
        <v>-1.49000000000005</v>
      </c>
      <c r="H256" s="1">
        <f t="shared" si="12"/>
        <v>18.548110741805715</v>
      </c>
      <c r="I256" s="25">
        <f t="shared" si="14"/>
        <v>19</v>
      </c>
      <c r="J256" s="25">
        <f t="shared" si="15"/>
        <v>0.03651899284272392</v>
      </c>
      <c r="K256" s="25">
        <f t="shared" si="13"/>
        <v>0.03036133335066574</v>
      </c>
    </row>
    <row r="257" spans="7:11" ht="12.75">
      <c r="G257" s="1">
        <v>-1.48000000000005</v>
      </c>
      <c r="H257" s="1">
        <f t="shared" si="12"/>
        <v>18.591412011994937</v>
      </c>
      <c r="I257" s="25">
        <f t="shared" si="14"/>
        <v>19</v>
      </c>
      <c r="J257" s="25">
        <f t="shared" si="15"/>
        <v>0.03651899284272392</v>
      </c>
      <c r="K257" s="25">
        <f t="shared" si="13"/>
        <v>0.030815563462202</v>
      </c>
    </row>
    <row r="258" spans="7:11" ht="12.75">
      <c r="G258" s="1">
        <v>-1.47000000000005</v>
      </c>
      <c r="H258" s="1">
        <f t="shared" si="12"/>
        <v>18.63471328218416</v>
      </c>
      <c r="I258" s="25">
        <f t="shared" si="14"/>
        <v>19</v>
      </c>
      <c r="J258" s="25">
        <f t="shared" si="15"/>
        <v>0.03651899284272392</v>
      </c>
      <c r="K258" s="25">
        <f t="shared" si="13"/>
        <v>0.03127346172116864</v>
      </c>
    </row>
    <row r="259" spans="7:11" ht="12.75">
      <c r="G259" s="1">
        <v>-1.46000000000005</v>
      </c>
      <c r="H259" s="1">
        <f t="shared" si="12"/>
        <v>18.67801455237338</v>
      </c>
      <c r="I259" s="25">
        <f t="shared" si="14"/>
        <v>19</v>
      </c>
      <c r="J259" s="25">
        <f t="shared" si="15"/>
        <v>0.03651899284272392</v>
      </c>
      <c r="K259" s="25">
        <f t="shared" si="13"/>
        <v>0.031734990378290535</v>
      </c>
    </row>
    <row r="260" spans="7:11" ht="12.75">
      <c r="G260" s="1">
        <v>-1.45000000000005</v>
      </c>
      <c r="H260" s="1">
        <f t="shared" si="12"/>
        <v>18.7213158225626</v>
      </c>
      <c r="I260" s="25">
        <f t="shared" si="14"/>
        <v>19</v>
      </c>
      <c r="J260" s="25">
        <f t="shared" si="15"/>
        <v>0.03651899284272392</v>
      </c>
      <c r="K260" s="25">
        <f t="shared" si="13"/>
        <v>0.03220011002819395</v>
      </c>
    </row>
    <row r="261" spans="7:11" ht="12.75">
      <c r="G261" s="1">
        <v>-1.44000000000005</v>
      </c>
      <c r="H261" s="1">
        <f aca="true" t="shared" si="16" ref="H261:H324">$C$7+G261*$C$8</f>
        <v>18.764617092751827</v>
      </c>
      <c r="I261" s="25">
        <f t="shared" si="14"/>
        <v>19</v>
      </c>
      <c r="J261" s="25">
        <f t="shared" si="15"/>
        <v>0.03651899284272392</v>
      </c>
      <c r="K261" s="25">
        <f aca="true" t="shared" si="17" ref="K261:K324">NORMDIST(H261,$C$7,$C$8,0)</f>
        <v>0.032668779600843974</v>
      </c>
    </row>
    <row r="262" spans="7:11" ht="12.75">
      <c r="G262" s="1">
        <v>-1.43000000000005</v>
      </c>
      <c r="H262" s="1">
        <f t="shared" si="16"/>
        <v>18.807918362941045</v>
      </c>
      <c r="I262" s="25">
        <f aca="true" t="shared" si="18" ref="I262:I325">ROUND(H262,0)</f>
        <v>19</v>
      </c>
      <c r="J262" s="25">
        <f aca="true" t="shared" si="19" ref="J262:J325">BINOMDIST(ROUND(H262,0),$C$4,$C$5,0)</f>
        <v>0.03651899284272392</v>
      </c>
      <c r="K262" s="25">
        <f t="shared" si="17"/>
        <v>0.03314095635369412</v>
      </c>
    </row>
    <row r="263" spans="7:11" ht="12.75">
      <c r="G263" s="1">
        <v>-1.4200000000000501</v>
      </c>
      <c r="H263" s="1">
        <f t="shared" si="16"/>
        <v>18.851219633130267</v>
      </c>
      <c r="I263" s="25">
        <f t="shared" si="18"/>
        <v>19</v>
      </c>
      <c r="J263" s="25">
        <f t="shared" si="19"/>
        <v>0.03651899284272392</v>
      </c>
      <c r="K263" s="25">
        <f t="shared" si="17"/>
        <v>0.03361659586456412</v>
      </c>
    </row>
    <row r="264" spans="7:11" ht="12.75">
      <c r="G264" s="1">
        <v>-1.41000000000006</v>
      </c>
      <c r="H264" s="1">
        <f t="shared" si="16"/>
        <v>18.894520903319446</v>
      </c>
      <c r="I264" s="25">
        <f t="shared" si="18"/>
        <v>19</v>
      </c>
      <c r="J264" s="25">
        <f t="shared" si="19"/>
        <v>0.03651899284272392</v>
      </c>
      <c r="K264" s="25">
        <f t="shared" si="17"/>
        <v>0.034095652025258986</v>
      </c>
    </row>
    <row r="265" spans="7:11" ht="12.75">
      <c r="G265" s="1">
        <v>-1.40000000000006</v>
      </c>
      <c r="H265" s="1">
        <f t="shared" si="16"/>
        <v>18.937822173508668</v>
      </c>
      <c r="I265" s="25">
        <f t="shared" si="18"/>
        <v>19</v>
      </c>
      <c r="J265" s="25">
        <f t="shared" si="19"/>
        <v>0.03651899284272392</v>
      </c>
      <c r="K265" s="25">
        <f t="shared" si="17"/>
        <v>0.03457807703594816</v>
      </c>
    </row>
    <row r="266" spans="7:11" ht="12.75">
      <c r="G266" s="1">
        <v>-1.39000000000006</v>
      </c>
      <c r="H266" s="1">
        <f t="shared" si="16"/>
        <v>18.98112344369789</v>
      </c>
      <c r="I266" s="25">
        <f t="shared" si="18"/>
        <v>19</v>
      </c>
      <c r="J266" s="25">
        <f t="shared" si="19"/>
        <v>0.03651899284272392</v>
      </c>
      <c r="K266" s="25">
        <f t="shared" si="17"/>
        <v>0.035063821400311</v>
      </c>
    </row>
    <row r="267" spans="7:11" ht="12.75">
      <c r="G267" s="1">
        <v>-1.38000000000006</v>
      </c>
      <c r="H267" s="1">
        <f t="shared" si="16"/>
        <v>19.024424713887115</v>
      </c>
      <c r="I267" s="25">
        <f t="shared" si="18"/>
        <v>19</v>
      </c>
      <c r="J267" s="25">
        <f t="shared" si="19"/>
        <v>0.03651899284272392</v>
      </c>
      <c r="K267" s="25">
        <f t="shared" si="17"/>
        <v>0.03555283392147237</v>
      </c>
    </row>
    <row r="268" spans="7:11" ht="12.75">
      <c r="G268" s="1">
        <v>-1.37000000000006</v>
      </c>
      <c r="H268" s="1">
        <f t="shared" si="16"/>
        <v>19.067725984076333</v>
      </c>
      <c r="I268" s="25">
        <f t="shared" si="18"/>
        <v>19</v>
      </c>
      <c r="J268" s="25">
        <f t="shared" si="19"/>
        <v>0.03651899284272392</v>
      </c>
      <c r="K268" s="25">
        <f t="shared" si="17"/>
        <v>0.03604506169873453</v>
      </c>
    </row>
    <row r="269" spans="7:11" ht="12.75">
      <c r="G269" s="1">
        <v>-1.36000000000006</v>
      </c>
      <c r="H269" s="1">
        <f t="shared" si="16"/>
        <v>19.111027254265558</v>
      </c>
      <c r="I269" s="25">
        <f t="shared" si="18"/>
        <v>19</v>
      </c>
      <c r="J269" s="25">
        <f t="shared" si="19"/>
        <v>0.03651899284272392</v>
      </c>
      <c r="K269" s="25">
        <f t="shared" si="17"/>
        <v>0.03654045012512213</v>
      </c>
    </row>
    <row r="270" spans="7:11" ht="12.75">
      <c r="G270" s="1">
        <v>-1.35000000000006</v>
      </c>
      <c r="H270" s="1">
        <f t="shared" si="16"/>
        <v>19.15432852445478</v>
      </c>
      <c r="I270" s="25">
        <f t="shared" si="18"/>
        <v>19</v>
      </c>
      <c r="J270" s="25">
        <f t="shared" si="19"/>
        <v>0.03651899284272392</v>
      </c>
      <c r="K270" s="25">
        <f t="shared" si="17"/>
        <v>0.03703894288575106</v>
      </c>
    </row>
    <row r="271" spans="7:11" ht="12.75">
      <c r="G271" s="1">
        <v>-1.34000000000006</v>
      </c>
      <c r="H271" s="1">
        <f t="shared" si="16"/>
        <v>19.197629794644</v>
      </c>
      <c r="I271" s="25">
        <f t="shared" si="18"/>
        <v>19</v>
      </c>
      <c r="J271" s="25">
        <f t="shared" si="19"/>
        <v>0.03651899284272392</v>
      </c>
      <c r="K271" s="25">
        <f t="shared" si="17"/>
        <v>0.037540481957035625</v>
      </c>
    </row>
    <row r="272" spans="7:11" ht="12.75">
      <c r="G272" s="1">
        <v>-1.33000000000006</v>
      </c>
      <c r="H272" s="1">
        <f t="shared" si="16"/>
        <v>19.240931064833223</v>
      </c>
      <c r="I272" s="25">
        <f t="shared" si="18"/>
        <v>19</v>
      </c>
      <c r="J272" s="25">
        <f t="shared" si="19"/>
        <v>0.03651899284272392</v>
      </c>
      <c r="K272" s="25">
        <f t="shared" si="17"/>
        <v>0.03804500760674425</v>
      </c>
    </row>
    <row r="273" spans="7:11" ht="12.75">
      <c r="G273" s="1">
        <v>-1.32000000000006</v>
      </c>
      <c r="H273" s="1">
        <f t="shared" si="16"/>
        <v>19.284232335022445</v>
      </c>
      <c r="I273" s="25">
        <f t="shared" si="18"/>
        <v>19</v>
      </c>
      <c r="J273" s="25">
        <f t="shared" si="19"/>
        <v>0.03651899284272392</v>
      </c>
      <c r="K273" s="25">
        <f t="shared" si="17"/>
        <v>0.03855245839491625</v>
      </c>
    </row>
    <row r="274" spans="7:11" ht="12.75">
      <c r="G274" s="1">
        <v>-1.31000000000006</v>
      </c>
      <c r="H274" s="1">
        <f t="shared" si="16"/>
        <v>19.327533605211666</v>
      </c>
      <c r="I274" s="25">
        <f t="shared" si="18"/>
        <v>19</v>
      </c>
      <c r="J274" s="25">
        <f t="shared" si="19"/>
        <v>0.03651899284272392</v>
      </c>
      <c r="K274" s="25">
        <f t="shared" si="17"/>
        <v>0.039062771175650456</v>
      </c>
    </row>
    <row r="275" spans="7:11" ht="12.75">
      <c r="G275" s="1">
        <v>-1.30000000000006</v>
      </c>
      <c r="H275" s="1">
        <f t="shared" si="16"/>
        <v>19.370834875400888</v>
      </c>
      <c r="I275" s="25">
        <f t="shared" si="18"/>
        <v>19</v>
      </c>
      <c r="J275" s="25">
        <f t="shared" si="19"/>
        <v>0.03651899284272392</v>
      </c>
      <c r="K275" s="25">
        <f t="shared" si="17"/>
        <v>0.039575881099776396</v>
      </c>
    </row>
    <row r="276" spans="7:11" ht="12.75">
      <c r="G276" s="1">
        <v>-1.29000000000006</v>
      </c>
      <c r="H276" s="1">
        <f t="shared" si="16"/>
        <v>19.41413614559011</v>
      </c>
      <c r="I276" s="25">
        <f t="shared" si="18"/>
        <v>19</v>
      </c>
      <c r="J276" s="25">
        <f t="shared" si="19"/>
        <v>0.03651899284272392</v>
      </c>
      <c r="K276" s="25">
        <f t="shared" si="17"/>
        <v>0.04009172161841817</v>
      </c>
    </row>
    <row r="277" spans="7:11" ht="12.75">
      <c r="G277" s="1">
        <v>-1.28000000000006</v>
      </c>
      <c r="H277" s="1">
        <f t="shared" si="16"/>
        <v>19.45743741577933</v>
      </c>
      <c r="I277" s="25">
        <f t="shared" si="18"/>
        <v>19</v>
      </c>
      <c r="J277" s="25">
        <f t="shared" si="19"/>
        <v>0.03651899284272392</v>
      </c>
      <c r="K277" s="25">
        <f t="shared" si="17"/>
        <v>0.04061022448746059</v>
      </c>
    </row>
    <row r="278" spans="7:11" ht="12.75">
      <c r="G278" s="1">
        <v>-1.27000000000006</v>
      </c>
      <c r="H278" s="1">
        <f t="shared" si="16"/>
        <v>19.500738685968553</v>
      </c>
      <c r="I278" s="25">
        <f t="shared" si="18"/>
        <v>20</v>
      </c>
      <c r="J278" s="25">
        <f t="shared" si="19"/>
        <v>0.04930064033767741</v>
      </c>
      <c r="K278" s="25">
        <f t="shared" si="17"/>
        <v>0.041131319772927014</v>
      </c>
    </row>
    <row r="279" spans="7:11" ht="12.75">
      <c r="G279" s="1">
        <v>-1.26000000000006</v>
      </c>
      <c r="H279" s="1">
        <f t="shared" si="16"/>
        <v>19.544039956157775</v>
      </c>
      <c r="I279" s="25">
        <f t="shared" si="18"/>
        <v>20</v>
      </c>
      <c r="J279" s="25">
        <f t="shared" si="19"/>
        <v>0.04930064033767741</v>
      </c>
      <c r="K279" s="25">
        <f t="shared" si="17"/>
        <v>0.04165493585727713</v>
      </c>
    </row>
    <row r="280" spans="7:11" ht="12.75">
      <c r="G280" s="1">
        <v>-1.25000000000006</v>
      </c>
      <c r="H280" s="1">
        <f t="shared" si="16"/>
        <v>19.587341226347</v>
      </c>
      <c r="I280" s="25">
        <f t="shared" si="18"/>
        <v>20</v>
      </c>
      <c r="J280" s="25">
        <f t="shared" si="19"/>
        <v>0.04930064033767741</v>
      </c>
      <c r="K280" s="25">
        <f t="shared" si="17"/>
        <v>0.042180999446633144</v>
      </c>
    </row>
    <row r="281" spans="7:11" ht="12.75">
      <c r="G281" s="1">
        <v>-1.24000000000006</v>
      </c>
      <c r="H281" s="1">
        <f t="shared" si="16"/>
        <v>19.63064249653622</v>
      </c>
      <c r="I281" s="25">
        <f t="shared" si="18"/>
        <v>20</v>
      </c>
      <c r="J281" s="25">
        <f t="shared" si="19"/>
        <v>0.04930064033767741</v>
      </c>
      <c r="K281" s="25">
        <f t="shared" si="17"/>
        <v>0.042709435578941496</v>
      </c>
    </row>
    <row r="282" spans="7:11" ht="12.75">
      <c r="G282" s="1">
        <v>-1.23000000000006</v>
      </c>
      <c r="H282" s="1">
        <f t="shared" si="16"/>
        <v>19.673943766725444</v>
      </c>
      <c r="I282" s="25">
        <f t="shared" si="18"/>
        <v>20</v>
      </c>
      <c r="J282" s="25">
        <f t="shared" si="19"/>
        <v>0.04930064033767741</v>
      </c>
      <c r="K282" s="25">
        <f t="shared" si="17"/>
        <v>0.043240167633077954</v>
      </c>
    </row>
    <row r="283" spans="7:11" ht="12.75">
      <c r="G283" s="1">
        <v>-1.22000000000006</v>
      </c>
      <c r="H283" s="1">
        <f t="shared" si="16"/>
        <v>19.717245036914665</v>
      </c>
      <c r="I283" s="25">
        <f t="shared" si="18"/>
        <v>20</v>
      </c>
      <c r="J283" s="25">
        <f t="shared" si="19"/>
        <v>0.04930064033767741</v>
      </c>
      <c r="K283" s="25">
        <f t="shared" si="17"/>
        <v>0.04377311733890091</v>
      </c>
    </row>
    <row r="284" spans="7:11" ht="12.75">
      <c r="G284" s="1">
        <v>-1.21000000000006</v>
      </c>
      <c r="H284" s="1">
        <f t="shared" si="16"/>
        <v>19.760546307103887</v>
      </c>
      <c r="I284" s="25">
        <f t="shared" si="18"/>
        <v>20</v>
      </c>
      <c r="J284" s="25">
        <f t="shared" si="19"/>
        <v>0.04930064033767741</v>
      </c>
      <c r="K284" s="25">
        <f t="shared" si="17"/>
        <v>0.044308204788260724</v>
      </c>
    </row>
    <row r="285" spans="7:11" ht="12.75">
      <c r="G285" s="1">
        <v>-1.20000000000006</v>
      </c>
      <c r="H285" s="1">
        <f t="shared" si="16"/>
        <v>19.80384757729311</v>
      </c>
      <c r="I285" s="25">
        <f t="shared" si="18"/>
        <v>20</v>
      </c>
      <c r="J285" s="25">
        <f t="shared" si="19"/>
        <v>0.04930064033767741</v>
      </c>
      <c r="K285" s="25">
        <f t="shared" si="17"/>
        <v>0.04484534844696856</v>
      </c>
    </row>
    <row r="286" spans="7:11" ht="12.75">
      <c r="G286" s="1">
        <v>-1.19000000000006</v>
      </c>
      <c r="H286" s="1">
        <f t="shared" si="16"/>
        <v>19.84714884748233</v>
      </c>
      <c r="I286" s="25">
        <f t="shared" si="18"/>
        <v>20</v>
      </c>
      <c r="J286" s="25">
        <f t="shared" si="19"/>
        <v>0.04930064033767741</v>
      </c>
      <c r="K286" s="25">
        <f t="shared" si="17"/>
        <v>0.045384465167730384</v>
      </c>
    </row>
    <row r="287" spans="7:11" ht="12.75">
      <c r="G287" s="1">
        <v>-1.18000000000006</v>
      </c>
      <c r="H287" s="1">
        <f t="shared" si="16"/>
        <v>19.890450117671552</v>
      </c>
      <c r="I287" s="25">
        <f t="shared" si="18"/>
        <v>20</v>
      </c>
      <c r="J287" s="25">
        <f t="shared" si="19"/>
        <v>0.04930064033767741</v>
      </c>
      <c r="K287" s="25">
        <f t="shared" si="17"/>
        <v>0.04592547020404972</v>
      </c>
    </row>
    <row r="288" spans="7:11" ht="12.75">
      <c r="G288" s="1">
        <v>-1.17000000000006</v>
      </c>
      <c r="H288" s="1">
        <f t="shared" si="16"/>
        <v>19.933751387860774</v>
      </c>
      <c r="I288" s="25">
        <f t="shared" si="18"/>
        <v>20</v>
      </c>
      <c r="J288" s="25">
        <f t="shared" si="19"/>
        <v>0.04930064033767741</v>
      </c>
      <c r="K288" s="25">
        <f t="shared" si="17"/>
        <v>0.04646827722510251</v>
      </c>
    </row>
    <row r="289" spans="7:11" ht="12.75">
      <c r="G289" s="1">
        <v>-1.16000000000006</v>
      </c>
      <c r="H289" s="1">
        <f t="shared" si="16"/>
        <v>19.977052658049995</v>
      </c>
      <c r="I289" s="25">
        <f t="shared" si="18"/>
        <v>20</v>
      </c>
      <c r="J289" s="25">
        <f t="shared" si="19"/>
        <v>0.04930064033767741</v>
      </c>
      <c r="K289" s="25">
        <f t="shared" si="17"/>
        <v>0.04701279833158703</v>
      </c>
    </row>
    <row r="290" spans="7:11" ht="12.75">
      <c r="G290" s="1">
        <v>-1.15000000000006</v>
      </c>
      <c r="H290" s="1">
        <f t="shared" si="16"/>
        <v>20.020353928239217</v>
      </c>
      <c r="I290" s="25">
        <f t="shared" si="18"/>
        <v>20</v>
      </c>
      <c r="J290" s="25">
        <f t="shared" si="19"/>
        <v>0.04930064033767741</v>
      </c>
      <c r="K290" s="25">
        <f t="shared" si="17"/>
        <v>0.04755894407255051</v>
      </c>
    </row>
    <row r="291" spans="7:11" ht="12.75">
      <c r="G291" s="1">
        <v>-1.14000000000006</v>
      </c>
      <c r="H291" s="1">
        <f t="shared" si="16"/>
        <v>20.06365519842844</v>
      </c>
      <c r="I291" s="25">
        <f t="shared" si="18"/>
        <v>20</v>
      </c>
      <c r="J291" s="25">
        <f t="shared" si="19"/>
        <v>0.04930064033767741</v>
      </c>
      <c r="K291" s="25">
        <f t="shared" si="17"/>
        <v>0.04810662346319432</v>
      </c>
    </row>
    <row r="292" spans="7:11" ht="12.75">
      <c r="G292" s="1">
        <v>-1.13000000000006</v>
      </c>
      <c r="H292" s="1">
        <f t="shared" si="16"/>
        <v>20.10695646861766</v>
      </c>
      <c r="I292" s="25">
        <f t="shared" si="18"/>
        <v>20</v>
      </c>
      <c r="J292" s="25">
        <f t="shared" si="19"/>
        <v>0.04930064033767741</v>
      </c>
      <c r="K292" s="25">
        <f t="shared" si="17"/>
        <v>0.048655744003657984</v>
      </c>
    </row>
    <row r="293" spans="7:11" ht="12.75">
      <c r="G293" s="1">
        <v>-1.12000000000006</v>
      </c>
      <c r="H293" s="1">
        <f t="shared" si="16"/>
        <v>20.150257738806882</v>
      </c>
      <c r="I293" s="25">
        <f t="shared" si="18"/>
        <v>20</v>
      </c>
      <c r="J293" s="25">
        <f t="shared" si="19"/>
        <v>0.04930064033767741</v>
      </c>
      <c r="K293" s="25">
        <f t="shared" si="17"/>
        <v>0.049206211698782504</v>
      </c>
    </row>
    <row r="294" spans="7:11" ht="12.75">
      <c r="G294" s="1">
        <v>-1.11000000000006</v>
      </c>
      <c r="H294" s="1">
        <f t="shared" si="16"/>
        <v>20.193559008996104</v>
      </c>
      <c r="I294" s="25">
        <f t="shared" si="18"/>
        <v>20</v>
      </c>
      <c r="J294" s="25">
        <f t="shared" si="19"/>
        <v>0.04930064033767741</v>
      </c>
      <c r="K294" s="25">
        <f t="shared" si="17"/>
        <v>0.04975793107885197</v>
      </c>
    </row>
    <row r="295" spans="7:11" ht="12.75">
      <c r="G295" s="1">
        <v>-1.10000000000006</v>
      </c>
      <c r="H295" s="1">
        <f t="shared" si="16"/>
        <v>20.23686027918533</v>
      </c>
      <c r="I295" s="25">
        <f t="shared" si="18"/>
        <v>20</v>
      </c>
      <c r="J295" s="25">
        <f t="shared" si="19"/>
        <v>0.04930064033767741</v>
      </c>
      <c r="K295" s="25">
        <f t="shared" si="17"/>
        <v>0.05031080522131232</v>
      </c>
    </row>
    <row r="296" spans="7:11" ht="12.75">
      <c r="G296" s="1">
        <v>-1.09000000000006</v>
      </c>
      <c r="H296" s="1">
        <f t="shared" si="16"/>
        <v>20.280161549374547</v>
      </c>
      <c r="I296" s="25">
        <f t="shared" si="18"/>
        <v>20</v>
      </c>
      <c r="J296" s="25">
        <f t="shared" si="19"/>
        <v>0.04930064033767741</v>
      </c>
      <c r="K296" s="25">
        <f t="shared" si="17"/>
        <v>0.05086473577346494</v>
      </c>
    </row>
    <row r="297" spans="7:11" ht="12.75">
      <c r="G297" s="1">
        <v>-1.08000000000006</v>
      </c>
      <c r="H297" s="1">
        <f t="shared" si="16"/>
        <v>20.323462819563773</v>
      </c>
      <c r="I297" s="25">
        <f t="shared" si="18"/>
        <v>20</v>
      </c>
      <c r="J297" s="25">
        <f t="shared" si="19"/>
        <v>0.04930064033767741</v>
      </c>
      <c r="K297" s="25">
        <f t="shared" si="17"/>
        <v>0.05141962297613319</v>
      </c>
    </row>
    <row r="298" spans="7:11" ht="12.75">
      <c r="G298" s="1">
        <v>-1.07000000000006</v>
      </c>
      <c r="H298" s="1">
        <f t="shared" si="16"/>
        <v>20.366764089752994</v>
      </c>
      <c r="I298" s="25">
        <f t="shared" si="18"/>
        <v>20</v>
      </c>
      <c r="J298" s="25">
        <f t="shared" si="19"/>
        <v>0.04930064033767741</v>
      </c>
      <c r="K298" s="25">
        <f t="shared" si="17"/>
        <v>0.05197536568829674</v>
      </c>
    </row>
    <row r="299" spans="7:11" ht="12.75">
      <c r="G299" s="1">
        <v>-1.06000000000006</v>
      </c>
      <c r="H299" s="1">
        <f t="shared" si="16"/>
        <v>20.410065359942216</v>
      </c>
      <c r="I299" s="25">
        <f t="shared" si="18"/>
        <v>20</v>
      </c>
      <c r="J299" s="25">
        <f t="shared" si="19"/>
        <v>0.04930064033767741</v>
      </c>
      <c r="K299" s="25">
        <f t="shared" si="17"/>
        <v>0.05253186141269146</v>
      </c>
    </row>
    <row r="300" spans="7:11" ht="12.75">
      <c r="G300" s="1">
        <v>-1.05000000000006</v>
      </c>
      <c r="H300" s="1">
        <f t="shared" si="16"/>
        <v>20.453366630131438</v>
      </c>
      <c r="I300" s="25">
        <f t="shared" si="18"/>
        <v>20</v>
      </c>
      <c r="J300" s="25">
        <f t="shared" si="19"/>
        <v>0.04930064033767741</v>
      </c>
      <c r="K300" s="25">
        <f t="shared" si="17"/>
        <v>0.05308900632236839</v>
      </c>
    </row>
    <row r="301" spans="7:11" ht="12.75">
      <c r="G301" s="1">
        <v>-1.04000000000006</v>
      </c>
      <c r="H301" s="1">
        <f t="shared" si="16"/>
        <v>20.49666790032066</v>
      </c>
      <c r="I301" s="25">
        <f t="shared" si="18"/>
        <v>20</v>
      </c>
      <c r="J301" s="25">
        <f t="shared" si="19"/>
        <v>0.04930064033767741</v>
      </c>
      <c r="K301" s="25">
        <f t="shared" si="17"/>
        <v>0.05364669528820715</v>
      </c>
    </row>
    <row r="302" spans="7:11" ht="12.75">
      <c r="G302" s="1">
        <v>-1.03000000000006</v>
      </c>
      <c r="H302" s="1">
        <f t="shared" si="16"/>
        <v>20.53996917050988</v>
      </c>
      <c r="I302" s="25">
        <f t="shared" si="18"/>
        <v>21</v>
      </c>
      <c r="J302" s="25">
        <f t="shared" si="19"/>
        <v>0.06260398773038393</v>
      </c>
      <c r="K302" s="25">
        <f t="shared" si="17"/>
        <v>0.054204821907376646</v>
      </c>
    </row>
    <row r="303" spans="7:11" ht="12.75">
      <c r="G303" s="1">
        <v>-1.02000000000006</v>
      </c>
      <c r="H303" s="1">
        <f t="shared" si="16"/>
        <v>20.583270440699103</v>
      </c>
      <c r="I303" s="25">
        <f t="shared" si="18"/>
        <v>21</v>
      </c>
      <c r="J303" s="25">
        <f t="shared" si="19"/>
        <v>0.06260398773038393</v>
      </c>
      <c r="K303" s="25">
        <f t="shared" si="17"/>
        <v>0.05476327853273673</v>
      </c>
    </row>
    <row r="304" spans="7:11" ht="12.75">
      <c r="G304" s="1">
        <v>-1.01000000000006</v>
      </c>
      <c r="H304" s="1">
        <f t="shared" si="16"/>
        <v>20.626571710888324</v>
      </c>
      <c r="I304" s="25">
        <f t="shared" si="18"/>
        <v>21</v>
      </c>
      <c r="J304" s="25">
        <f t="shared" si="19"/>
        <v>0.06260398773038393</v>
      </c>
      <c r="K304" s="25">
        <f t="shared" si="17"/>
        <v>0.05532195630317218</v>
      </c>
    </row>
    <row r="305" spans="7:11" ht="12.75">
      <c r="G305" s="1">
        <v>-1.00000000000006</v>
      </c>
      <c r="H305" s="1">
        <f t="shared" si="16"/>
        <v>20.669872981077546</v>
      </c>
      <c r="I305" s="25">
        <f t="shared" si="18"/>
        <v>21</v>
      </c>
      <c r="J305" s="25">
        <f t="shared" si="19"/>
        <v>0.06260398773038393</v>
      </c>
      <c r="K305" s="25">
        <f t="shared" si="17"/>
        <v>0.055880745174851115</v>
      </c>
    </row>
    <row r="306" spans="7:11" ht="12.75">
      <c r="G306" s="1">
        <v>-0.99000000000006</v>
      </c>
      <c r="H306" s="1">
        <f t="shared" si="16"/>
        <v>20.713174251266768</v>
      </c>
      <c r="I306" s="25">
        <f t="shared" si="18"/>
        <v>21</v>
      </c>
      <c r="J306" s="25">
        <f t="shared" si="19"/>
        <v>0.06260398773038393</v>
      </c>
      <c r="K306" s="25">
        <f t="shared" si="17"/>
        <v>0.05643953395339794</v>
      </c>
    </row>
    <row r="307" spans="7:11" ht="12.75">
      <c r="G307" s="1">
        <v>-0.98000000000006</v>
      </c>
      <c r="H307" s="1">
        <f t="shared" si="16"/>
        <v>20.75647552145599</v>
      </c>
      <c r="I307" s="25">
        <f t="shared" si="18"/>
        <v>21</v>
      </c>
      <c r="J307" s="25">
        <f t="shared" si="19"/>
        <v>0.06260398773038393</v>
      </c>
      <c r="K307" s="25">
        <f t="shared" si="17"/>
        <v>0.05699821032697123</v>
      </c>
    </row>
    <row r="308" spans="7:11" ht="12.75">
      <c r="G308" s="1">
        <v>-0.97000000000006</v>
      </c>
      <c r="H308" s="1">
        <f t="shared" si="16"/>
        <v>20.79977679164521</v>
      </c>
      <c r="I308" s="25">
        <f t="shared" si="18"/>
        <v>21</v>
      </c>
      <c r="J308" s="25">
        <f t="shared" si="19"/>
        <v>0.06260398773038393</v>
      </c>
      <c r="K308" s="25">
        <f t="shared" si="17"/>
        <v>0.05755666090023527</v>
      </c>
    </row>
    <row r="309" spans="7:11" ht="12.75">
      <c r="G309" s="1">
        <v>-0.96000000000006</v>
      </c>
      <c r="H309" s="1">
        <f t="shared" si="16"/>
        <v>20.843078061834433</v>
      </c>
      <c r="I309" s="25">
        <f t="shared" si="18"/>
        <v>21</v>
      </c>
      <c r="J309" s="25">
        <f t="shared" si="19"/>
        <v>0.06260398773038393</v>
      </c>
      <c r="K309" s="25">
        <f t="shared" si="17"/>
        <v>0.058114771229214185</v>
      </c>
    </row>
    <row r="310" spans="7:11" ht="12.75">
      <c r="G310" s="1">
        <v>-0.95000000000007</v>
      </c>
      <c r="H310" s="1">
        <f t="shared" si="16"/>
        <v>20.886379332023612</v>
      </c>
      <c r="I310" s="25">
        <f t="shared" si="18"/>
        <v>21</v>
      </c>
      <c r="J310" s="25">
        <f t="shared" si="19"/>
        <v>0.06260398773038393</v>
      </c>
      <c r="K310" s="25">
        <f t="shared" si="17"/>
        <v>0.05867242585701552</v>
      </c>
    </row>
    <row r="311" spans="7:11" ht="12.75">
      <c r="G311" s="1">
        <v>-0.94000000000007</v>
      </c>
      <c r="H311" s="1">
        <f t="shared" si="16"/>
        <v>20.929680602212834</v>
      </c>
      <c r="I311" s="25">
        <f t="shared" si="18"/>
        <v>21</v>
      </c>
      <c r="J311" s="25">
        <f t="shared" si="19"/>
        <v>0.06260398773038393</v>
      </c>
      <c r="K311" s="25">
        <f t="shared" si="17"/>
        <v>0.059229508350413546</v>
      </c>
    </row>
    <row r="312" spans="7:11" ht="12.75">
      <c r="G312" s="1">
        <v>-0.93000000000007</v>
      </c>
      <c r="H312" s="1">
        <f t="shared" si="16"/>
        <v>20.97298187240206</v>
      </c>
      <c r="I312" s="25">
        <f t="shared" si="18"/>
        <v>21</v>
      </c>
      <c r="J312" s="25">
        <f t="shared" si="19"/>
        <v>0.06260398773038393</v>
      </c>
      <c r="K312" s="25">
        <f t="shared" si="17"/>
        <v>0.05978590133727064</v>
      </c>
    </row>
    <row r="313" spans="7:11" ht="12.75">
      <c r="G313" s="1">
        <v>-0.92000000000007</v>
      </c>
      <c r="H313" s="1">
        <f t="shared" si="16"/>
        <v>21.016283142591277</v>
      </c>
      <c r="I313" s="25">
        <f t="shared" si="18"/>
        <v>21</v>
      </c>
      <c r="J313" s="25">
        <f t="shared" si="19"/>
        <v>0.06260398773038393</v>
      </c>
      <c r="K313" s="25">
        <f t="shared" si="17"/>
        <v>0.06034148654479254</v>
      </c>
    </row>
    <row r="314" spans="7:11" ht="12.75">
      <c r="G314" s="1">
        <v>-0.91000000000007</v>
      </c>
      <c r="H314" s="1">
        <f t="shared" si="16"/>
        <v>21.059584412780502</v>
      </c>
      <c r="I314" s="25">
        <f t="shared" si="18"/>
        <v>21</v>
      </c>
      <c r="J314" s="25">
        <f t="shared" si="19"/>
        <v>0.06260398773038393</v>
      </c>
      <c r="K314" s="25">
        <f t="shared" si="17"/>
        <v>0.06089614483859544</v>
      </c>
    </row>
    <row r="315" spans="7:11" ht="12.75">
      <c r="G315" s="1">
        <v>-0.90000000000007</v>
      </c>
      <c r="H315" s="1">
        <f t="shared" si="16"/>
        <v>21.102885682969724</v>
      </c>
      <c r="I315" s="25">
        <f t="shared" si="18"/>
        <v>21</v>
      </c>
      <c r="J315" s="25">
        <f t="shared" si="19"/>
        <v>0.06260398773038393</v>
      </c>
      <c r="K315" s="25">
        <f t="shared" si="17"/>
        <v>0.06144975626257011</v>
      </c>
    </row>
    <row r="316" spans="7:11" ht="12.75">
      <c r="G316" s="1">
        <v>-0.89000000000007</v>
      </c>
      <c r="H316" s="1">
        <f t="shared" si="16"/>
        <v>21.146186953158946</v>
      </c>
      <c r="I316" s="25">
        <f t="shared" si="18"/>
        <v>21</v>
      </c>
      <c r="J316" s="25">
        <f t="shared" si="19"/>
        <v>0.06260398773038393</v>
      </c>
      <c r="K316" s="25">
        <f t="shared" si="17"/>
        <v>0.06200220007952839</v>
      </c>
    </row>
    <row r="317" spans="7:11" ht="12.75">
      <c r="G317" s="1">
        <v>-0.88000000000007</v>
      </c>
      <c r="H317" s="1">
        <f t="shared" si="16"/>
        <v>21.189488223348167</v>
      </c>
      <c r="I317" s="25">
        <f t="shared" si="18"/>
        <v>21</v>
      </c>
      <c r="J317" s="25">
        <f t="shared" si="19"/>
        <v>0.06260398773038393</v>
      </c>
      <c r="K317" s="25">
        <f t="shared" si="17"/>
        <v>0.0625533548126128</v>
      </c>
    </row>
    <row r="318" spans="7:11" ht="12.75">
      <c r="G318" s="1">
        <v>-0.87000000000007</v>
      </c>
      <c r="H318" s="1">
        <f t="shared" si="16"/>
        <v>21.23278949353739</v>
      </c>
      <c r="I318" s="25">
        <f t="shared" si="18"/>
        <v>21</v>
      </c>
      <c r="J318" s="25">
        <f t="shared" si="19"/>
        <v>0.06260398773038393</v>
      </c>
      <c r="K318" s="25">
        <f t="shared" si="17"/>
        <v>0.06310309828745221</v>
      </c>
    </row>
    <row r="319" spans="7:11" ht="12.75">
      <c r="G319" s="1">
        <v>-0.86000000000007</v>
      </c>
      <c r="H319" s="1">
        <f t="shared" si="16"/>
        <v>21.27609076372661</v>
      </c>
      <c r="I319" s="25">
        <f t="shared" si="18"/>
        <v>21</v>
      </c>
      <c r="J319" s="25">
        <f t="shared" si="19"/>
        <v>0.06260398773038393</v>
      </c>
      <c r="K319" s="25">
        <f t="shared" si="17"/>
        <v>0.06365130767504457</v>
      </c>
    </row>
    <row r="320" spans="7:11" ht="12.75">
      <c r="G320" s="1">
        <v>-0.85000000000007</v>
      </c>
      <c r="H320" s="1">
        <f t="shared" si="16"/>
        <v>21.319392033915832</v>
      </c>
      <c r="I320" s="25">
        <f t="shared" si="18"/>
        <v>21</v>
      </c>
      <c r="J320" s="25">
        <f t="shared" si="19"/>
        <v>0.06260398773038393</v>
      </c>
      <c r="K320" s="25">
        <f t="shared" si="17"/>
        <v>0.06419785953534748</v>
      </c>
    </row>
    <row r="321" spans="7:11" ht="12.75">
      <c r="G321" s="1">
        <v>-0.84000000000007</v>
      </c>
      <c r="H321" s="1">
        <f t="shared" si="16"/>
        <v>21.362693304105054</v>
      </c>
      <c r="I321" s="25">
        <f t="shared" si="18"/>
        <v>21</v>
      </c>
      <c r="J321" s="25">
        <f t="shared" si="19"/>
        <v>0.06260398773038393</v>
      </c>
      <c r="K321" s="25">
        <f t="shared" si="17"/>
        <v>0.06474262986155636</v>
      </c>
    </row>
    <row r="322" spans="7:11" ht="12.75">
      <c r="G322" s="1">
        <v>-0.83000000000007</v>
      </c>
      <c r="H322" s="1">
        <f t="shared" si="16"/>
        <v>21.405994574294276</v>
      </c>
      <c r="I322" s="25">
        <f t="shared" si="18"/>
        <v>21</v>
      </c>
      <c r="J322" s="25">
        <f t="shared" si="19"/>
        <v>0.06260398773038393</v>
      </c>
      <c r="K322" s="25">
        <f t="shared" si="17"/>
        <v>0.06528549412504969</v>
      </c>
    </row>
    <row r="323" spans="7:11" ht="12.75">
      <c r="G323" s="1">
        <v>-0.82000000000007</v>
      </c>
      <c r="H323" s="1">
        <f t="shared" si="16"/>
        <v>21.449295844483498</v>
      </c>
      <c r="I323" s="25">
        <f t="shared" si="18"/>
        <v>21</v>
      </c>
      <c r="J323" s="25">
        <f t="shared" si="19"/>
        <v>0.06260398773038393</v>
      </c>
      <c r="K323" s="25">
        <f t="shared" si="17"/>
        <v>0.06582632732097979</v>
      </c>
    </row>
    <row r="324" spans="7:11" ht="12.75">
      <c r="G324" s="1">
        <v>-0.81000000000007</v>
      </c>
      <c r="H324" s="1">
        <f t="shared" si="16"/>
        <v>21.49259711467272</v>
      </c>
      <c r="I324" s="25">
        <f t="shared" si="18"/>
        <v>21</v>
      </c>
      <c r="J324" s="25">
        <f t="shared" si="19"/>
        <v>0.06260398773038393</v>
      </c>
      <c r="K324" s="25">
        <f t="shared" si="17"/>
        <v>0.06636500401448744</v>
      </c>
    </row>
    <row r="325" spans="7:11" ht="12.75">
      <c r="G325" s="1">
        <v>-0.80000000000007</v>
      </c>
      <c r="H325" s="1">
        <f aca="true" t="shared" si="20" ref="H325:H388">$C$7+G325*$C$8</f>
        <v>21.53589838486194</v>
      </c>
      <c r="I325" s="25">
        <f t="shared" si="18"/>
        <v>22</v>
      </c>
      <c r="J325" s="25">
        <f t="shared" si="19"/>
        <v>0.0749350762227322</v>
      </c>
      <c r="K325" s="25">
        <f aca="true" t="shared" si="21" ref="K325:K388">NORMDIST(H325,$C$7,$C$8,0)</f>
        <v>0.06690139838751731</v>
      </c>
    </row>
    <row r="326" spans="7:11" ht="12.75">
      <c r="G326" s="1">
        <v>-0.79000000000007</v>
      </c>
      <c r="H326" s="1">
        <f t="shared" si="20"/>
        <v>21.579199655051163</v>
      </c>
      <c r="I326" s="25">
        <f aca="true" t="shared" si="22" ref="I326:I389">ROUND(H326,0)</f>
        <v>22</v>
      </c>
      <c r="J326" s="25">
        <f aca="true" t="shared" si="23" ref="J326:J389">BINOMDIST(ROUND(H326,0),$C$4,$C$5,0)</f>
        <v>0.0749350762227322</v>
      </c>
      <c r="K326" s="25">
        <f t="shared" si="21"/>
        <v>0.06743538428621142</v>
      </c>
    </row>
    <row r="327" spans="7:11" ht="12.75">
      <c r="G327" s="1">
        <v>-0.78000000000007</v>
      </c>
      <c r="H327" s="1">
        <f t="shared" si="20"/>
        <v>21.622500925240388</v>
      </c>
      <c r="I327" s="25">
        <f t="shared" si="22"/>
        <v>22</v>
      </c>
      <c r="J327" s="25">
        <f t="shared" si="23"/>
        <v>0.0749350762227322</v>
      </c>
      <c r="K327" s="25">
        <f t="shared" si="21"/>
        <v>0.06796683526885644</v>
      </c>
    </row>
    <row r="328" spans="7:11" ht="12.75">
      <c r="G328" s="1">
        <v>-0.77000000000007</v>
      </c>
      <c r="H328" s="1">
        <f t="shared" si="20"/>
        <v>21.665802195429606</v>
      </c>
      <c r="I328" s="25">
        <f t="shared" si="22"/>
        <v>22</v>
      </c>
      <c r="J328" s="25">
        <f t="shared" si="23"/>
        <v>0.0749350762227322</v>
      </c>
      <c r="K328" s="25">
        <f t="shared" si="21"/>
        <v>0.06849562465436052</v>
      </c>
    </row>
    <row r="329" spans="7:11" ht="12.75">
      <c r="G329" s="1">
        <v>-0.76000000000007</v>
      </c>
      <c r="H329" s="1">
        <f t="shared" si="20"/>
        <v>21.70910346561883</v>
      </c>
      <c r="I329" s="25">
        <f t="shared" si="22"/>
        <v>22</v>
      </c>
      <c r="J329" s="25">
        <f t="shared" si="23"/>
        <v>0.0749350762227322</v>
      </c>
      <c r="K329" s="25">
        <f t="shared" si="21"/>
        <v>0.0690216255712353</v>
      </c>
    </row>
    <row r="330" spans="7:11" ht="12.75">
      <c r="G330" s="1">
        <v>-0.75000000000007</v>
      </c>
      <c r="H330" s="1">
        <f t="shared" si="20"/>
        <v>21.75240473580805</v>
      </c>
      <c r="I330" s="25">
        <f t="shared" si="22"/>
        <v>22</v>
      </c>
      <c r="J330" s="25">
        <f t="shared" si="23"/>
        <v>0.0749350762227322</v>
      </c>
      <c r="K330" s="25">
        <f t="shared" si="21"/>
        <v>0.06954471100705592</v>
      </c>
    </row>
    <row r="331" spans="7:11" ht="12.75">
      <c r="G331" s="1">
        <v>-0.74000000000007</v>
      </c>
      <c r="H331" s="1">
        <f t="shared" si="20"/>
        <v>21.795706005997275</v>
      </c>
      <c r="I331" s="25">
        <f t="shared" si="22"/>
        <v>22</v>
      </c>
      <c r="J331" s="25">
        <f t="shared" si="23"/>
        <v>0.0749350762227322</v>
      </c>
      <c r="K331" s="25">
        <f t="shared" si="21"/>
        <v>0.07006475385837542</v>
      </c>
    </row>
    <row r="332" spans="7:11" ht="12.75">
      <c r="G332" s="1">
        <v>-0.73000000000007</v>
      </c>
      <c r="H332" s="1">
        <f t="shared" si="20"/>
        <v>21.839007276186496</v>
      </c>
      <c r="I332" s="25">
        <f t="shared" si="22"/>
        <v>22</v>
      </c>
      <c r="J332" s="25">
        <f t="shared" si="23"/>
        <v>0.0749350762227322</v>
      </c>
      <c r="K332" s="25">
        <f t="shared" si="21"/>
        <v>0.07058162698106432</v>
      </c>
    </row>
    <row r="333" spans="7:11" ht="12.75">
      <c r="G333" s="1">
        <v>-0.72000000000007</v>
      </c>
      <c r="H333" s="1">
        <f t="shared" si="20"/>
        <v>21.882308546375718</v>
      </c>
      <c r="I333" s="25">
        <f t="shared" si="22"/>
        <v>22</v>
      </c>
      <c r="J333" s="25">
        <f t="shared" si="23"/>
        <v>0.0749350762227322</v>
      </c>
      <c r="K333" s="25">
        <f t="shared" si="21"/>
        <v>0.07109520324105048</v>
      </c>
    </row>
    <row r="334" spans="7:11" ht="12.75">
      <c r="G334" s="1">
        <v>-0.71000000000007</v>
      </c>
      <c r="H334" s="1">
        <f t="shared" si="20"/>
        <v>21.92560981656494</v>
      </c>
      <c r="I334" s="25">
        <f t="shared" si="22"/>
        <v>22</v>
      </c>
      <c r="J334" s="25">
        <f t="shared" si="23"/>
        <v>0.0749350762227322</v>
      </c>
      <c r="K334" s="25">
        <f t="shared" si="21"/>
        <v>0.07160535556543038</v>
      </c>
    </row>
    <row r="335" spans="7:11" ht="12.75">
      <c r="G335" s="1">
        <v>-0.70000000000007</v>
      </c>
      <c r="H335" s="1">
        <f t="shared" si="20"/>
        <v>21.96891108675416</v>
      </c>
      <c r="I335" s="25">
        <f t="shared" si="22"/>
        <v>22</v>
      </c>
      <c r="J335" s="25">
        <f t="shared" si="23"/>
        <v>0.0749350762227322</v>
      </c>
      <c r="K335" s="25">
        <f t="shared" si="21"/>
        <v>0.07211195699392409</v>
      </c>
    </row>
    <row r="336" spans="7:11" ht="12.75">
      <c r="G336" s="1">
        <v>-0.69000000000007</v>
      </c>
      <c r="H336" s="1">
        <f t="shared" si="20"/>
        <v>22.012212356943383</v>
      </c>
      <c r="I336" s="25">
        <f t="shared" si="22"/>
        <v>22</v>
      </c>
      <c r="J336" s="25">
        <f t="shared" si="23"/>
        <v>0.0749350762227322</v>
      </c>
      <c r="K336" s="25">
        <f t="shared" si="21"/>
        <v>0.07261488073064583</v>
      </c>
    </row>
    <row r="337" spans="7:11" ht="12.75">
      <c r="G337" s="1">
        <v>-0.68000000000007</v>
      </c>
      <c r="H337" s="1">
        <f t="shared" si="20"/>
        <v>22.055513627132605</v>
      </c>
      <c r="I337" s="25">
        <f t="shared" si="22"/>
        <v>22</v>
      </c>
      <c r="J337" s="25">
        <f t="shared" si="23"/>
        <v>0.0749350762227322</v>
      </c>
      <c r="K337" s="25">
        <f t="shared" si="21"/>
        <v>0.07311400019616063</v>
      </c>
    </row>
    <row r="338" spans="7:11" ht="12.75">
      <c r="G338" s="1">
        <v>-0.67000000000007</v>
      </c>
      <c r="H338" s="1">
        <f t="shared" si="20"/>
        <v>22.098814897321827</v>
      </c>
      <c r="I338" s="25">
        <f t="shared" si="22"/>
        <v>22</v>
      </c>
      <c r="J338" s="25">
        <f t="shared" si="23"/>
        <v>0.0749350762227322</v>
      </c>
      <c r="K338" s="25">
        <f t="shared" si="21"/>
        <v>0.07360918907979817</v>
      </c>
    </row>
    <row r="339" spans="7:11" ht="12.75">
      <c r="G339" s="1">
        <v>-0.66000000000007</v>
      </c>
      <c r="H339" s="1">
        <f t="shared" si="20"/>
        <v>22.14211616751105</v>
      </c>
      <c r="I339" s="25">
        <f t="shared" si="22"/>
        <v>22</v>
      </c>
      <c r="J339" s="25">
        <f t="shared" si="23"/>
        <v>0.0749350762227322</v>
      </c>
      <c r="K339" s="25">
        <f t="shared" si="21"/>
        <v>0.07410032139219402</v>
      </c>
    </row>
    <row r="340" spans="7:11" ht="12.75">
      <c r="G340" s="1">
        <v>-0.65000000000007</v>
      </c>
      <c r="H340" s="1">
        <f t="shared" si="20"/>
        <v>22.18541743770027</v>
      </c>
      <c r="I340" s="25">
        <f t="shared" si="22"/>
        <v>22</v>
      </c>
      <c r="J340" s="25">
        <f t="shared" si="23"/>
        <v>0.0749350762227322</v>
      </c>
      <c r="K340" s="25">
        <f t="shared" si="21"/>
        <v>0.07458727151802816</v>
      </c>
    </row>
    <row r="341" spans="7:11" ht="12.75">
      <c r="G341" s="1">
        <v>-0.64000000000007</v>
      </c>
      <c r="H341" s="1">
        <f t="shared" si="20"/>
        <v>22.22871870788949</v>
      </c>
      <c r="I341" s="25">
        <f t="shared" si="22"/>
        <v>22</v>
      </c>
      <c r="J341" s="25">
        <f t="shared" si="23"/>
        <v>0.0749350762227322</v>
      </c>
      <c r="K341" s="25">
        <f t="shared" si="21"/>
        <v>0.07506991426893023</v>
      </c>
    </row>
    <row r="342" spans="7:11" ht="12.75">
      <c r="G342" s="1">
        <v>-0.63000000000007</v>
      </c>
      <c r="H342" s="1">
        <f t="shared" si="20"/>
        <v>22.272019978078717</v>
      </c>
      <c r="I342" s="25">
        <f t="shared" si="22"/>
        <v>22</v>
      </c>
      <c r="J342" s="25">
        <f t="shared" si="23"/>
        <v>0.0749350762227322</v>
      </c>
      <c r="K342" s="25">
        <f t="shared" si="21"/>
        <v>0.07554812493652123</v>
      </c>
    </row>
    <row r="343" spans="7:11" ht="12.75">
      <c r="G343" s="1">
        <v>-0.62000000000007</v>
      </c>
      <c r="H343" s="1">
        <f t="shared" si="20"/>
        <v>22.315321248267935</v>
      </c>
      <c r="I343" s="25">
        <f t="shared" si="22"/>
        <v>22</v>
      </c>
      <c r="J343" s="25">
        <f t="shared" si="23"/>
        <v>0.0749350762227322</v>
      </c>
      <c r="K343" s="25">
        <f t="shared" si="21"/>
        <v>0.07602177934555997</v>
      </c>
    </row>
    <row r="344" spans="7:11" ht="12.75">
      <c r="G344" s="1">
        <v>-0.61000000000007</v>
      </c>
      <c r="H344" s="1">
        <f t="shared" si="20"/>
        <v>22.35862251845716</v>
      </c>
      <c r="I344" s="25">
        <f t="shared" si="22"/>
        <v>22</v>
      </c>
      <c r="J344" s="25">
        <f t="shared" si="23"/>
        <v>0.0749350762227322</v>
      </c>
      <c r="K344" s="25">
        <f t="shared" si="21"/>
        <v>0.07649075390716392</v>
      </c>
    </row>
    <row r="345" spans="7:11" ht="12.75">
      <c r="G345" s="1">
        <v>-0.60000000000007</v>
      </c>
      <c r="H345" s="1">
        <f t="shared" si="20"/>
        <v>22.401923788646382</v>
      </c>
      <c r="I345" s="25">
        <f t="shared" si="22"/>
        <v>22</v>
      </c>
      <c r="J345" s="25">
        <f t="shared" si="23"/>
        <v>0.0749350762227322</v>
      </c>
      <c r="K345" s="25">
        <f t="shared" si="21"/>
        <v>0.07695492567207145</v>
      </c>
    </row>
    <row r="346" spans="7:11" ht="12.75">
      <c r="G346" s="1">
        <v>-0.59000000000007</v>
      </c>
      <c r="H346" s="1">
        <f t="shared" si="20"/>
        <v>22.445225058835604</v>
      </c>
      <c r="I346" s="25">
        <f t="shared" si="22"/>
        <v>22</v>
      </c>
      <c r="J346" s="25">
        <f t="shared" si="23"/>
        <v>0.0749350762227322</v>
      </c>
      <c r="K346" s="25">
        <f t="shared" si="21"/>
        <v>0.07741417238391536</v>
      </c>
    </row>
    <row r="347" spans="7:11" ht="12.75">
      <c r="G347" s="1">
        <v>-0.58000000000007</v>
      </c>
      <c r="H347" s="1">
        <f t="shared" si="20"/>
        <v>22.488526329024825</v>
      </c>
      <c r="I347" s="25">
        <f t="shared" si="22"/>
        <v>22</v>
      </c>
      <c r="J347" s="25">
        <f t="shared" si="23"/>
        <v>0.0749350762227322</v>
      </c>
      <c r="K347" s="25">
        <f t="shared" si="21"/>
        <v>0.07786837253247457</v>
      </c>
    </row>
    <row r="348" spans="7:11" ht="12.75">
      <c r="G348" s="1">
        <v>-0.57000000000007</v>
      </c>
      <c r="H348" s="1">
        <f t="shared" si="20"/>
        <v>22.531827599214047</v>
      </c>
      <c r="I348" s="25">
        <f t="shared" si="22"/>
        <v>23</v>
      </c>
      <c r="J348" s="25">
        <f t="shared" si="23"/>
        <v>0.08470921659961014</v>
      </c>
      <c r="K348" s="25">
        <f t="shared" si="21"/>
        <v>0.07831740540687179</v>
      </c>
    </row>
    <row r="349" spans="7:11" ht="12.75">
      <c r="G349" s="1">
        <v>-0.56000000000007</v>
      </c>
      <c r="H349" s="1">
        <f t="shared" si="20"/>
        <v>22.57512886940327</v>
      </c>
      <c r="I349" s="25">
        <f t="shared" si="22"/>
        <v>23</v>
      </c>
      <c r="J349" s="25">
        <f t="shared" si="23"/>
        <v>0.08470921659961014</v>
      </c>
      <c r="K349" s="25">
        <f t="shared" si="21"/>
        <v>0.0787611511486858</v>
      </c>
    </row>
    <row r="350" spans="7:11" ht="12.75">
      <c r="G350" s="1">
        <v>-0.55000000000007</v>
      </c>
      <c r="H350" s="1">
        <f t="shared" si="20"/>
        <v>22.61843013959249</v>
      </c>
      <c r="I350" s="25">
        <f t="shared" si="22"/>
        <v>23</v>
      </c>
      <c r="J350" s="25">
        <f t="shared" si="23"/>
        <v>0.08470921659961014</v>
      </c>
      <c r="K350" s="25">
        <f t="shared" si="21"/>
        <v>0.07919949080494466</v>
      </c>
    </row>
    <row r="351" spans="7:11" ht="12.75">
      <c r="G351" s="1">
        <v>-0.54000000000007</v>
      </c>
      <c r="H351" s="1">
        <f t="shared" si="20"/>
        <v>22.661731409781712</v>
      </c>
      <c r="I351" s="25">
        <f t="shared" si="22"/>
        <v>23</v>
      </c>
      <c r="J351" s="25">
        <f t="shared" si="23"/>
        <v>0.08470921659961014</v>
      </c>
      <c r="K351" s="25">
        <f t="shared" si="21"/>
        <v>0.07963230638096813</v>
      </c>
    </row>
    <row r="352" spans="7:11" ht="12.75">
      <c r="G352" s="1">
        <v>-0.53000000000007</v>
      </c>
      <c r="H352" s="1">
        <f t="shared" si="20"/>
        <v>22.705032679970934</v>
      </c>
      <c r="I352" s="25">
        <f t="shared" si="22"/>
        <v>23</v>
      </c>
      <c r="J352" s="25">
        <f t="shared" si="23"/>
        <v>0.08470921659961014</v>
      </c>
      <c r="K352" s="25">
        <f t="shared" si="21"/>
        <v>0.08005948089302639</v>
      </c>
    </row>
    <row r="353" spans="7:11" ht="12.75">
      <c r="G353" s="1">
        <v>-0.52000000000007</v>
      </c>
      <c r="H353" s="1">
        <f t="shared" si="20"/>
        <v>22.748333950160156</v>
      </c>
      <c r="I353" s="25">
        <f t="shared" si="22"/>
        <v>23</v>
      </c>
      <c r="J353" s="25">
        <f t="shared" si="23"/>
        <v>0.08470921659961014</v>
      </c>
      <c r="K353" s="25">
        <f t="shared" si="21"/>
        <v>0.08048089842078225</v>
      </c>
    </row>
    <row r="354" spans="7:11" ht="12.75">
      <c r="G354" s="1">
        <v>-0.51000000000007</v>
      </c>
      <c r="H354" s="1">
        <f t="shared" si="20"/>
        <v>22.791635220349377</v>
      </c>
      <c r="I354" s="25">
        <f t="shared" si="22"/>
        <v>23</v>
      </c>
      <c r="J354" s="25">
        <f t="shared" si="23"/>
        <v>0.08470921659961014</v>
      </c>
      <c r="K354" s="25">
        <f t="shared" si="21"/>
        <v>0.08089644415948426</v>
      </c>
    </row>
    <row r="355" spans="7:11" ht="12.75">
      <c r="G355" s="1">
        <v>-0.50000000000007</v>
      </c>
      <c r="H355" s="1">
        <f t="shared" si="20"/>
        <v>22.8349364905386</v>
      </c>
      <c r="I355" s="25">
        <f t="shared" si="22"/>
        <v>23</v>
      </c>
      <c r="J355" s="25">
        <f t="shared" si="23"/>
        <v>0.08470921659961014</v>
      </c>
      <c r="K355" s="25">
        <f t="shared" si="21"/>
        <v>0.08130600447187787</v>
      </c>
    </row>
    <row r="356" spans="7:11" ht="12.75">
      <c r="G356" s="1">
        <v>-0.49000000000007</v>
      </c>
      <c r="H356" s="1">
        <f t="shared" si="20"/>
        <v>22.87823776072782</v>
      </c>
      <c r="I356" s="25">
        <f t="shared" si="22"/>
        <v>23</v>
      </c>
      <c r="J356" s="25">
        <f t="shared" si="23"/>
        <v>0.08470921659961014</v>
      </c>
      <c r="K356" s="25">
        <f t="shared" si="21"/>
        <v>0.08170946693980224</v>
      </c>
    </row>
    <row r="357" spans="7:11" ht="12.75">
      <c r="G357" s="1">
        <v>-0.48000000000008</v>
      </c>
      <c r="H357" s="1">
        <f t="shared" si="20"/>
        <v>22.921539030917</v>
      </c>
      <c r="I357" s="25">
        <f t="shared" si="22"/>
        <v>23</v>
      </c>
      <c r="J357" s="25">
        <f t="shared" si="23"/>
        <v>0.08470921659961014</v>
      </c>
      <c r="K357" s="25">
        <f t="shared" si="21"/>
        <v>0.08210672041543911</v>
      </c>
    </row>
    <row r="358" spans="7:11" ht="12.75">
      <c r="G358" s="1">
        <v>-0.47000000000008</v>
      </c>
      <c r="H358" s="1">
        <f t="shared" si="20"/>
        <v>22.96484030110622</v>
      </c>
      <c r="I358" s="25">
        <f t="shared" si="22"/>
        <v>23</v>
      </c>
      <c r="J358" s="25">
        <f t="shared" si="23"/>
        <v>0.08470921659961014</v>
      </c>
      <c r="K358" s="25">
        <f t="shared" si="21"/>
        <v>0.08249765507218394</v>
      </c>
    </row>
    <row r="359" spans="7:11" ht="12.75">
      <c r="G359" s="1">
        <v>-0.46000000000008</v>
      </c>
      <c r="H359" s="1">
        <f t="shared" si="20"/>
        <v>23.008141571295443</v>
      </c>
      <c r="I359" s="25">
        <f t="shared" si="22"/>
        <v>23</v>
      </c>
      <c r="J359" s="25">
        <f t="shared" si="23"/>
        <v>0.08470921659961014</v>
      </c>
      <c r="K359" s="25">
        <f t="shared" si="21"/>
        <v>0.08288216245510097</v>
      </c>
    </row>
    <row r="360" spans="7:11" ht="12.75">
      <c r="G360" s="1">
        <v>-0.45000000000008</v>
      </c>
      <c r="H360" s="1">
        <f t="shared" si="20"/>
        <v>23.051442841484665</v>
      </c>
      <c r="I360" s="25">
        <f t="shared" si="22"/>
        <v>23</v>
      </c>
      <c r="J360" s="25">
        <f t="shared" si="23"/>
        <v>0.08470921659961014</v>
      </c>
      <c r="K360" s="25">
        <f t="shared" si="21"/>
        <v>0.0832601355309372</v>
      </c>
    </row>
    <row r="361" spans="7:11" ht="12.75">
      <c r="G361" s="1">
        <v>-0.44000000000008</v>
      </c>
      <c r="H361" s="1">
        <f t="shared" si="20"/>
        <v>23.09474411167389</v>
      </c>
      <c r="I361" s="25">
        <f t="shared" si="22"/>
        <v>23</v>
      </c>
      <c r="J361" s="25">
        <f t="shared" si="23"/>
        <v>0.08470921659961014</v>
      </c>
      <c r="K361" s="25">
        <f t="shared" si="21"/>
        <v>0.08363146873765796</v>
      </c>
    </row>
    <row r="362" spans="7:11" ht="12.75">
      <c r="G362" s="1">
        <v>-0.43000000000008</v>
      </c>
      <c r="H362" s="1">
        <f t="shared" si="20"/>
        <v>23.13804538186311</v>
      </c>
      <c r="I362" s="25">
        <f t="shared" si="22"/>
        <v>23</v>
      </c>
      <c r="J362" s="25">
        <f t="shared" si="23"/>
        <v>0.08470921659961014</v>
      </c>
      <c r="K362" s="25">
        <f t="shared" si="21"/>
        <v>0.08399605803347368</v>
      </c>
    </row>
    <row r="363" spans="7:11" ht="12.75">
      <c r="G363" s="1">
        <v>-0.42000000000008</v>
      </c>
      <c r="H363" s="1">
        <f t="shared" si="20"/>
        <v>23.181346652052333</v>
      </c>
      <c r="I363" s="25">
        <f t="shared" si="22"/>
        <v>23</v>
      </c>
      <c r="J363" s="25">
        <f t="shared" si="23"/>
        <v>0.08470921659961014</v>
      </c>
      <c r="K363" s="25">
        <f t="shared" si="21"/>
        <v>0.08435380094532624</v>
      </c>
    </row>
    <row r="364" spans="7:11" ht="12.75">
      <c r="G364" s="1">
        <v>-0.41000000000008</v>
      </c>
      <c r="H364" s="1">
        <f t="shared" si="20"/>
        <v>23.224647922241555</v>
      </c>
      <c r="I364" s="25">
        <f t="shared" si="22"/>
        <v>23</v>
      </c>
      <c r="J364" s="25">
        <f t="shared" si="23"/>
        <v>0.08470921659961014</v>
      </c>
      <c r="K364" s="25">
        <f t="shared" si="21"/>
        <v>0.08470459661680299</v>
      </c>
    </row>
    <row r="365" spans="7:11" ht="12.75">
      <c r="G365" s="1">
        <v>-0.40000000000008</v>
      </c>
      <c r="H365" s="1">
        <f t="shared" si="20"/>
        <v>23.267949192430777</v>
      </c>
      <c r="I365" s="25">
        <f t="shared" si="22"/>
        <v>23</v>
      </c>
      <c r="J365" s="25">
        <f t="shared" si="23"/>
        <v>0.08470921659961014</v>
      </c>
      <c r="K365" s="25">
        <f t="shared" si="21"/>
        <v>0.08504834585544725</v>
      </c>
    </row>
    <row r="366" spans="7:11" ht="12.75">
      <c r="G366" s="1">
        <v>-0.39000000000008</v>
      </c>
      <c r="H366" s="1">
        <f t="shared" si="20"/>
        <v>23.31125046262</v>
      </c>
      <c r="I366" s="25">
        <f t="shared" si="22"/>
        <v>23</v>
      </c>
      <c r="J366" s="25">
        <f t="shared" si="23"/>
        <v>0.08470921659961014</v>
      </c>
      <c r="K366" s="25">
        <f t="shared" si="21"/>
        <v>0.08538495117943427</v>
      </c>
    </row>
    <row r="367" spans="7:11" ht="12.75">
      <c r="G367" s="1">
        <v>-0.38000000000008</v>
      </c>
      <c r="H367" s="1">
        <f t="shared" si="20"/>
        <v>23.35455173280922</v>
      </c>
      <c r="I367" s="25">
        <f t="shared" si="22"/>
        <v>23</v>
      </c>
      <c r="J367" s="25">
        <f t="shared" si="23"/>
        <v>0.08470921659961014</v>
      </c>
      <c r="K367" s="25">
        <f t="shared" si="21"/>
        <v>0.08571431686358202</v>
      </c>
    </row>
    <row r="368" spans="7:11" ht="12.75">
      <c r="G368" s="1">
        <v>-0.37000000000008</v>
      </c>
      <c r="H368" s="1">
        <f t="shared" si="20"/>
        <v>23.397853002998442</v>
      </c>
      <c r="I368" s="25">
        <f t="shared" si="22"/>
        <v>23</v>
      </c>
      <c r="J368" s="25">
        <f t="shared" si="23"/>
        <v>0.08470921659961014</v>
      </c>
      <c r="K368" s="25">
        <f t="shared" si="21"/>
        <v>0.08603634898466625</v>
      </c>
    </row>
    <row r="369" spans="7:11" ht="12.75">
      <c r="G369" s="1">
        <v>-0.36000000000008</v>
      </c>
      <c r="H369" s="1">
        <f t="shared" si="20"/>
        <v>23.441154273187664</v>
      </c>
      <c r="I369" s="25">
        <f t="shared" si="22"/>
        <v>23</v>
      </c>
      <c r="J369" s="25">
        <f t="shared" si="23"/>
        <v>0.08470921659961014</v>
      </c>
      <c r="K369" s="25">
        <f t="shared" si="21"/>
        <v>0.08635095546601013</v>
      </c>
    </row>
    <row r="370" spans="7:11" ht="12.75">
      <c r="G370" s="1">
        <v>-0.35000000000008</v>
      </c>
      <c r="H370" s="1">
        <f t="shared" si="20"/>
        <v>23.484455543376885</v>
      </c>
      <c r="I370" s="25">
        <f t="shared" si="22"/>
        <v>23</v>
      </c>
      <c r="J370" s="25">
        <f t="shared" si="23"/>
        <v>0.08470921659961014</v>
      </c>
      <c r="K370" s="25">
        <f t="shared" si="21"/>
        <v>0.08665804612131861</v>
      </c>
    </row>
    <row r="371" spans="7:11" ht="12.75">
      <c r="G371" s="1">
        <v>-0.34000000000008</v>
      </c>
      <c r="H371" s="1">
        <f t="shared" si="20"/>
        <v>23.527756813566107</v>
      </c>
      <c r="I371" s="25">
        <f t="shared" si="22"/>
        <v>24</v>
      </c>
      <c r="J371" s="25">
        <f t="shared" si="23"/>
        <v>0.09059180108569478</v>
      </c>
      <c r="K371" s="25">
        <f t="shared" si="21"/>
        <v>0.08695753269772835</v>
      </c>
    </row>
    <row r="372" spans="7:11" ht="12.75">
      <c r="G372" s="1">
        <v>-0.33000000000008</v>
      </c>
      <c r="H372" s="1">
        <f t="shared" si="20"/>
        <v>23.57105808375533</v>
      </c>
      <c r="I372" s="25">
        <f t="shared" si="22"/>
        <v>24</v>
      </c>
      <c r="J372" s="25">
        <f t="shared" si="23"/>
        <v>0.09059180108569478</v>
      </c>
      <c r="K372" s="25">
        <f t="shared" si="21"/>
        <v>0.08724932891804463</v>
      </c>
    </row>
    <row r="373" spans="7:11" ht="12.75">
      <c r="G373" s="1">
        <v>-0.32000000000008</v>
      </c>
      <c r="H373" s="1">
        <f t="shared" si="20"/>
        <v>23.61435935394455</v>
      </c>
      <c r="I373" s="25">
        <f t="shared" si="22"/>
        <v>24</v>
      </c>
      <c r="J373" s="25">
        <f t="shared" si="23"/>
        <v>0.09059180108569478</v>
      </c>
      <c r="K373" s="25">
        <f t="shared" si="21"/>
        <v>0.08753335052213686</v>
      </c>
    </row>
    <row r="374" spans="7:11" ht="12.75">
      <c r="G374" s="1">
        <v>-0.31000000000008</v>
      </c>
      <c r="H374" s="1">
        <f t="shared" si="20"/>
        <v>23.657660624133772</v>
      </c>
      <c r="I374" s="25">
        <f t="shared" si="22"/>
        <v>24</v>
      </c>
      <c r="J374" s="25">
        <f t="shared" si="23"/>
        <v>0.09059180108569478</v>
      </c>
      <c r="K374" s="25">
        <f t="shared" si="21"/>
        <v>0.08780951530746482</v>
      </c>
    </row>
    <row r="375" spans="7:11" ht="12.75">
      <c r="G375" s="1">
        <v>-0.30000000000008</v>
      </c>
      <c r="H375" s="1">
        <f t="shared" si="20"/>
        <v>23.700961894322994</v>
      </c>
      <c r="I375" s="25">
        <f t="shared" si="22"/>
        <v>24</v>
      </c>
      <c r="J375" s="25">
        <f t="shared" si="23"/>
        <v>0.09059180108569478</v>
      </c>
      <c r="K375" s="25">
        <f t="shared" si="21"/>
        <v>0.08807774316870862</v>
      </c>
    </row>
    <row r="376" spans="7:11" ht="12.75">
      <c r="G376" s="1">
        <v>-0.29000000000008</v>
      </c>
      <c r="H376" s="1">
        <f t="shared" si="20"/>
        <v>23.74426316451222</v>
      </c>
      <c r="I376" s="25">
        <f t="shared" si="22"/>
        <v>24</v>
      </c>
      <c r="J376" s="25">
        <f t="shared" si="23"/>
        <v>0.09059180108569478</v>
      </c>
      <c r="K376" s="25">
        <f t="shared" si="21"/>
        <v>0.08833795613647527</v>
      </c>
    </row>
    <row r="377" spans="7:11" ht="12.75">
      <c r="G377" s="1">
        <v>-0.28000000000008</v>
      </c>
      <c r="H377" s="1">
        <f t="shared" si="20"/>
        <v>23.78756443470144</v>
      </c>
      <c r="I377" s="25">
        <f t="shared" si="22"/>
        <v>24</v>
      </c>
      <c r="J377" s="25">
        <f t="shared" si="23"/>
        <v>0.09059180108569478</v>
      </c>
      <c r="K377" s="25">
        <f t="shared" si="21"/>
        <v>0.08859007841505602</v>
      </c>
    </row>
    <row r="378" spans="7:11" ht="12.75">
      <c r="G378" s="1">
        <v>-0.27000000000008</v>
      </c>
      <c r="H378" s="1">
        <f t="shared" si="20"/>
        <v>23.830865704890662</v>
      </c>
      <c r="I378" s="25">
        <f t="shared" si="22"/>
        <v>24</v>
      </c>
      <c r="J378" s="25">
        <f t="shared" si="23"/>
        <v>0.09059180108569478</v>
      </c>
      <c r="K378" s="25">
        <f t="shared" si="21"/>
        <v>0.08883403641920887</v>
      </c>
    </row>
    <row r="379" spans="7:11" ht="12.75">
      <c r="G379" s="1">
        <v>-0.26000000000008</v>
      </c>
      <c r="H379" s="1">
        <f t="shared" si="20"/>
        <v>23.874166975079884</v>
      </c>
      <c r="I379" s="25">
        <f t="shared" si="22"/>
        <v>24</v>
      </c>
      <c r="J379" s="25">
        <f t="shared" si="23"/>
        <v>0.09059180108569478</v>
      </c>
      <c r="K379" s="25">
        <f t="shared" si="21"/>
        <v>0.08906975880994086</v>
      </c>
    </row>
    <row r="380" spans="7:11" ht="12.75">
      <c r="G380" s="1">
        <v>-0.25000000000008</v>
      </c>
      <c r="H380" s="1">
        <f t="shared" si="20"/>
        <v>23.917468245269106</v>
      </c>
      <c r="I380" s="25">
        <f t="shared" si="22"/>
        <v>24</v>
      </c>
      <c r="J380" s="25">
        <f t="shared" si="23"/>
        <v>0.09059180108569478</v>
      </c>
      <c r="K380" s="25">
        <f t="shared" si="21"/>
        <v>0.08929717652926646</v>
      </c>
    </row>
    <row r="381" spans="7:11" ht="12.75">
      <c r="G381" s="1">
        <v>-0.24000000000008</v>
      </c>
      <c r="H381" s="1">
        <f t="shared" si="20"/>
        <v>23.960769515458328</v>
      </c>
      <c r="I381" s="25">
        <f t="shared" si="22"/>
        <v>24</v>
      </c>
      <c r="J381" s="25">
        <f t="shared" si="23"/>
        <v>0.09059180108569478</v>
      </c>
      <c r="K381" s="25">
        <f t="shared" si="21"/>
        <v>0.08951622283391765</v>
      </c>
    </row>
    <row r="382" spans="7:11" ht="12.75">
      <c r="G382" s="1">
        <v>-0.23000000000008</v>
      </c>
      <c r="H382" s="1">
        <f t="shared" si="20"/>
        <v>24.00407078564755</v>
      </c>
      <c r="I382" s="25">
        <f t="shared" si="22"/>
        <v>24</v>
      </c>
      <c r="J382" s="25">
        <f t="shared" si="23"/>
        <v>0.09059180108569478</v>
      </c>
      <c r="K382" s="25">
        <f t="shared" si="21"/>
        <v>0.08972683332798326</v>
      </c>
    </row>
    <row r="383" spans="7:11" ht="12.75">
      <c r="G383" s="1">
        <v>-0.22000000000008</v>
      </c>
      <c r="H383" s="1">
        <f t="shared" si="20"/>
        <v>24.04737205583677</v>
      </c>
      <c r="I383" s="25">
        <f t="shared" si="22"/>
        <v>24</v>
      </c>
      <c r="J383" s="25">
        <f t="shared" si="23"/>
        <v>0.09059180108569478</v>
      </c>
      <c r="K383" s="25">
        <f t="shared" si="21"/>
        <v>0.08992894599445479</v>
      </c>
    </row>
    <row r="384" spans="7:11" ht="12.75">
      <c r="G384" s="1">
        <v>-0.21000000000008</v>
      </c>
      <c r="H384" s="1">
        <f t="shared" si="20"/>
        <v>24.090673326025993</v>
      </c>
      <c r="I384" s="25">
        <f t="shared" si="22"/>
        <v>24</v>
      </c>
      <c r="J384" s="25">
        <f t="shared" si="23"/>
        <v>0.09059180108569478</v>
      </c>
      <c r="K384" s="25">
        <f t="shared" si="21"/>
        <v>0.09012250122565742</v>
      </c>
    </row>
    <row r="385" spans="7:11" ht="12.75">
      <c r="G385" s="1">
        <v>-0.20000000000008</v>
      </c>
      <c r="H385" s="1">
        <f t="shared" si="20"/>
        <v>24.133974596215214</v>
      </c>
      <c r="I385" s="25">
        <f t="shared" si="22"/>
        <v>24</v>
      </c>
      <c r="J385" s="25">
        <f t="shared" si="23"/>
        <v>0.09059180108569478</v>
      </c>
      <c r="K385" s="25">
        <f t="shared" si="21"/>
        <v>0.0903074418525449</v>
      </c>
    </row>
    <row r="386" spans="7:11" ht="12.75">
      <c r="G386" s="1">
        <v>-0.19000000000008</v>
      </c>
      <c r="H386" s="1">
        <f t="shared" si="20"/>
        <v>24.177275866404436</v>
      </c>
      <c r="I386" s="25">
        <f t="shared" si="22"/>
        <v>24</v>
      </c>
      <c r="J386" s="25">
        <f t="shared" si="23"/>
        <v>0.09059180108569478</v>
      </c>
      <c r="K386" s="25">
        <f t="shared" si="21"/>
        <v>0.09048371317283875</v>
      </c>
    </row>
    <row r="387" spans="7:11" ht="12.75">
      <c r="G387" s="1">
        <v>-0.18000000000008</v>
      </c>
      <c r="H387" s="1">
        <f t="shared" si="20"/>
        <v>24.220577136593658</v>
      </c>
      <c r="I387" s="25">
        <f t="shared" si="22"/>
        <v>24</v>
      </c>
      <c r="J387" s="25">
        <f t="shared" si="23"/>
        <v>0.09059180108569478</v>
      </c>
      <c r="K387" s="25">
        <f t="shared" si="21"/>
        <v>0.09065126297799174</v>
      </c>
    </row>
    <row r="388" spans="7:11" ht="12.75">
      <c r="G388" s="1">
        <v>-0.17000000000008</v>
      </c>
      <c r="H388" s="1">
        <f t="shared" si="20"/>
        <v>24.26387840678288</v>
      </c>
      <c r="I388" s="25">
        <f t="shared" si="22"/>
        <v>24</v>
      </c>
      <c r="J388" s="25">
        <f t="shared" si="23"/>
        <v>0.09059180108569478</v>
      </c>
      <c r="K388" s="25">
        <f t="shared" si="21"/>
        <v>0.09081004157895751</v>
      </c>
    </row>
    <row r="389" spans="7:11" ht="12.75">
      <c r="G389" s="1">
        <v>-0.16000000000008</v>
      </c>
      <c r="H389" s="1">
        <f aca="true" t="shared" si="24" ref="H389:H452">$C$7+G389*$C$8</f>
        <v>24.3071796769721</v>
      </c>
      <c r="I389" s="25">
        <f t="shared" si="22"/>
        <v>24</v>
      </c>
      <c r="J389" s="25">
        <f t="shared" si="23"/>
        <v>0.09059180108569478</v>
      </c>
      <c r="K389" s="25">
        <f aca="true" t="shared" si="25" ref="K389:K452">NORMDIST(H389,$C$7,$C$8,0)</f>
        <v>0.09096000183074837</v>
      </c>
    </row>
    <row r="390" spans="7:11" ht="12.75">
      <c r="G390" s="1">
        <v>-0.15000000000008</v>
      </c>
      <c r="H390" s="1">
        <f t="shared" si="24"/>
        <v>24.350480947161323</v>
      </c>
      <c r="I390" s="25">
        <f aca="true" t="shared" si="26" ref="I390:I453">ROUND(H390,0)</f>
        <v>24</v>
      </c>
      <c r="J390" s="25">
        <f aca="true" t="shared" si="27" ref="J390:J453">BINOMDIST(ROUND(H390,0),$C$4,$C$5,0)</f>
        <v>0.09059180108569478</v>
      </c>
      <c r="K390" s="25">
        <f t="shared" si="25"/>
        <v>0.09110109915576413</v>
      </c>
    </row>
    <row r="391" spans="7:11" ht="12.75">
      <c r="G391" s="1">
        <v>-0.14000000000008</v>
      </c>
      <c r="H391" s="1">
        <f t="shared" si="24"/>
        <v>24.393782217350548</v>
      </c>
      <c r="I391" s="25">
        <f t="shared" si="26"/>
        <v>24</v>
      </c>
      <c r="J391" s="25">
        <f t="shared" si="27"/>
        <v>0.09059180108569478</v>
      </c>
      <c r="K391" s="25">
        <f t="shared" si="25"/>
        <v>0.0912332915658762</v>
      </c>
    </row>
    <row r="392" spans="7:11" ht="12.75">
      <c r="G392" s="1">
        <v>-0.13000000000008</v>
      </c>
      <c r="H392" s="1">
        <f t="shared" si="24"/>
        <v>24.43708348753977</v>
      </c>
      <c r="I392" s="25">
        <f t="shared" si="26"/>
        <v>24</v>
      </c>
      <c r="J392" s="25">
        <f t="shared" si="27"/>
        <v>0.09059180108569478</v>
      </c>
      <c r="K392" s="25">
        <f t="shared" si="25"/>
        <v>0.09135653968325112</v>
      </c>
    </row>
    <row r="393" spans="7:11" ht="12.75">
      <c r="G393" s="1">
        <v>-0.12000000000008</v>
      </c>
      <c r="H393" s="1">
        <f t="shared" si="24"/>
        <v>24.48038475772899</v>
      </c>
      <c r="I393" s="25">
        <f t="shared" si="26"/>
        <v>24</v>
      </c>
      <c r="J393" s="25">
        <f t="shared" si="27"/>
        <v>0.09059180108569478</v>
      </c>
      <c r="K393" s="25">
        <f t="shared" si="25"/>
        <v>0.09147080675989963</v>
      </c>
    </row>
    <row r="394" spans="7:11" ht="12.75">
      <c r="G394" s="1">
        <v>-0.11000000000008</v>
      </c>
      <c r="H394" s="1">
        <f t="shared" si="24"/>
        <v>24.523686027918213</v>
      </c>
      <c r="I394" s="25">
        <f t="shared" si="26"/>
        <v>25</v>
      </c>
      <c r="J394" s="25">
        <f t="shared" si="27"/>
        <v>0.09179969176683689</v>
      </c>
      <c r="K394" s="25">
        <f t="shared" si="25"/>
        <v>0.09157605869593717</v>
      </c>
    </row>
    <row r="395" spans="7:11" ht="12.75">
      <c r="G395" s="1">
        <v>-0.10000000000008</v>
      </c>
      <c r="H395" s="1">
        <f t="shared" si="24"/>
        <v>24.566987298107435</v>
      </c>
      <c r="I395" s="25">
        <f t="shared" si="26"/>
        <v>25</v>
      </c>
      <c r="J395" s="25">
        <f t="shared" si="27"/>
        <v>0.09179969176683689</v>
      </c>
      <c r="K395" s="25">
        <f t="shared" si="25"/>
        <v>0.09167226405654343</v>
      </c>
    </row>
    <row r="396" spans="7:11" ht="12.75">
      <c r="G396" s="1">
        <v>-0.0900000000000798</v>
      </c>
      <c r="H396" s="1">
        <f t="shared" si="24"/>
        <v>24.610288568296657</v>
      </c>
      <c r="I396" s="25">
        <f t="shared" si="26"/>
        <v>25</v>
      </c>
      <c r="J396" s="25">
        <f t="shared" si="27"/>
        <v>0.09179969176683689</v>
      </c>
      <c r="K396" s="25">
        <f t="shared" si="25"/>
        <v>0.09175939408760908</v>
      </c>
    </row>
    <row r="397" spans="7:11" ht="12.75">
      <c r="G397" s="1">
        <v>-0.08000000000008</v>
      </c>
      <c r="H397" s="1">
        <f t="shared" si="24"/>
        <v>24.65358983848588</v>
      </c>
      <c r="I397" s="25">
        <f t="shared" si="26"/>
        <v>25</v>
      </c>
      <c r="J397" s="25">
        <f t="shared" si="27"/>
        <v>0.09179969176683689</v>
      </c>
      <c r="K397" s="25">
        <f t="shared" si="25"/>
        <v>0.09183742273005868</v>
      </c>
    </row>
    <row r="398" spans="7:11" ht="12.75">
      <c r="G398" s="1">
        <v>-0.0700000000000802</v>
      </c>
      <c r="H398" s="1">
        <f t="shared" si="24"/>
        <v>24.6968911086751</v>
      </c>
      <c r="I398" s="25">
        <f t="shared" si="26"/>
        <v>25</v>
      </c>
      <c r="J398" s="25">
        <f t="shared" si="27"/>
        <v>0.09179969176683689</v>
      </c>
      <c r="K398" s="25">
        <f t="shared" si="25"/>
        <v>0.09190632663283996</v>
      </c>
    </row>
    <row r="399" spans="7:11" ht="12.75">
      <c r="G399" s="1">
        <v>-0.06000000000008</v>
      </c>
      <c r="H399" s="1">
        <f t="shared" si="24"/>
        <v>24.74019237886432</v>
      </c>
      <c r="I399" s="25">
        <f t="shared" si="26"/>
        <v>25</v>
      </c>
      <c r="J399" s="25">
        <f t="shared" si="27"/>
        <v>0.09179969176683689</v>
      </c>
      <c r="K399" s="25">
        <f t="shared" si="25"/>
        <v>0.0919660851645702</v>
      </c>
    </row>
    <row r="400" spans="7:11" ht="12.75">
      <c r="G400" s="1">
        <v>-0.0500000000000802</v>
      </c>
      <c r="H400" s="1">
        <f t="shared" si="24"/>
        <v>24.783493649053543</v>
      </c>
      <c r="I400" s="25">
        <f t="shared" si="26"/>
        <v>25</v>
      </c>
      <c r="J400" s="25">
        <f t="shared" si="27"/>
        <v>0.09179969176683689</v>
      </c>
      <c r="K400" s="25">
        <f t="shared" si="25"/>
        <v>0.09201668042383167</v>
      </c>
    </row>
    <row r="401" spans="7:11" ht="12.75">
      <c r="G401" s="1">
        <v>-0.04000000000008</v>
      </c>
      <c r="H401" s="1">
        <f t="shared" si="24"/>
        <v>24.826794919242765</v>
      </c>
      <c r="I401" s="25">
        <f t="shared" si="26"/>
        <v>25</v>
      </c>
      <c r="J401" s="25">
        <f t="shared" si="27"/>
        <v>0.09179969176683689</v>
      </c>
      <c r="K401" s="25">
        <f t="shared" si="25"/>
        <v>0.09205809724810901</v>
      </c>
    </row>
    <row r="402" spans="7:11" ht="12.75">
      <c r="G402" s="1">
        <v>-0.0300000000000802</v>
      </c>
      <c r="H402" s="1">
        <f t="shared" si="24"/>
        <v>24.870096189431987</v>
      </c>
      <c r="I402" s="25">
        <f t="shared" si="26"/>
        <v>25</v>
      </c>
      <c r="J402" s="25">
        <f t="shared" si="27"/>
        <v>0.09179969176683689</v>
      </c>
      <c r="K402" s="25">
        <f t="shared" si="25"/>
        <v>0.09209032322136226</v>
      </c>
    </row>
    <row r="403" spans="7:11" ht="12.75">
      <c r="G403" s="1">
        <v>-0.02000000000008</v>
      </c>
      <c r="H403" s="1">
        <f t="shared" si="24"/>
        <v>24.91339745962121</v>
      </c>
      <c r="I403" s="25">
        <f t="shared" si="26"/>
        <v>25</v>
      </c>
      <c r="J403" s="25">
        <f t="shared" si="27"/>
        <v>0.09179969176683689</v>
      </c>
      <c r="K403" s="25">
        <f t="shared" si="25"/>
        <v>0.0921133486802301</v>
      </c>
    </row>
    <row r="404" spans="7:11" ht="12.75">
      <c r="G404" s="1">
        <v>-0.0100000000000899</v>
      </c>
      <c r="H404" s="1">
        <f t="shared" si="24"/>
        <v>24.956698729810388</v>
      </c>
      <c r="I404" s="25">
        <f t="shared" si="26"/>
        <v>25</v>
      </c>
      <c r="J404" s="25">
        <f t="shared" si="27"/>
        <v>0.09179969176683689</v>
      </c>
      <c r="K404" s="25">
        <f t="shared" si="25"/>
        <v>0.0921271667188592</v>
      </c>
    </row>
    <row r="405" spans="7:11" ht="12.75">
      <c r="G405" s="1">
        <v>-9.01501095995627E-14</v>
      </c>
      <c r="H405" s="1">
        <f t="shared" si="24"/>
        <v>24.99999999999961</v>
      </c>
      <c r="I405" s="25">
        <f t="shared" si="26"/>
        <v>25</v>
      </c>
      <c r="J405" s="25">
        <f t="shared" si="27"/>
        <v>0.09179969176683689</v>
      </c>
      <c r="K405" s="25">
        <f t="shared" si="25"/>
        <v>0.0921317731923561</v>
      </c>
    </row>
    <row r="406" spans="7:11" ht="12.75">
      <c r="G406" s="1">
        <v>0.00999999999991008</v>
      </c>
      <c r="H406" s="1">
        <f t="shared" si="24"/>
        <v>25.04330127018883</v>
      </c>
      <c r="I406" s="25">
        <f t="shared" si="26"/>
        <v>25</v>
      </c>
      <c r="J406" s="25">
        <f t="shared" si="27"/>
        <v>0.09179969176683689</v>
      </c>
      <c r="K406" s="25">
        <f t="shared" si="25"/>
        <v>0.09212716671885937</v>
      </c>
    </row>
    <row r="407" spans="7:11" ht="12.75">
      <c r="G407" s="1">
        <v>0.0199999999999099</v>
      </c>
      <c r="H407" s="1">
        <f t="shared" si="24"/>
        <v>25.086602540378053</v>
      </c>
      <c r="I407" s="25">
        <f t="shared" si="26"/>
        <v>25</v>
      </c>
      <c r="J407" s="25">
        <f t="shared" si="27"/>
        <v>0.09179969176683689</v>
      </c>
      <c r="K407" s="25">
        <f t="shared" si="25"/>
        <v>0.09211334868023044</v>
      </c>
    </row>
    <row r="408" spans="7:11" ht="12.75">
      <c r="G408" s="1">
        <v>0.0299999999999097</v>
      </c>
      <c r="H408" s="1">
        <f t="shared" si="24"/>
        <v>25.129903810567274</v>
      </c>
      <c r="I408" s="25">
        <f t="shared" si="26"/>
        <v>25</v>
      </c>
      <c r="J408" s="25">
        <f t="shared" si="27"/>
        <v>0.09179969176683689</v>
      </c>
      <c r="K408" s="25">
        <f t="shared" si="25"/>
        <v>0.09209032322136275</v>
      </c>
    </row>
    <row r="409" spans="7:11" ht="12.75">
      <c r="G409" s="1">
        <v>0.0399999999999103</v>
      </c>
      <c r="H409" s="1">
        <f t="shared" si="24"/>
        <v>25.1732050807565</v>
      </c>
      <c r="I409" s="25">
        <f t="shared" si="26"/>
        <v>25</v>
      </c>
      <c r="J409" s="25">
        <f t="shared" si="27"/>
        <v>0.09179969176683689</v>
      </c>
      <c r="K409" s="25">
        <f t="shared" si="25"/>
        <v>0.09205809724810964</v>
      </c>
    </row>
    <row r="410" spans="7:11" ht="12.75">
      <c r="G410" s="1">
        <v>0.0499999999999101</v>
      </c>
      <c r="H410" s="1">
        <f t="shared" si="24"/>
        <v>25.21650635094572</v>
      </c>
      <c r="I410" s="25">
        <f t="shared" si="26"/>
        <v>25</v>
      </c>
      <c r="J410" s="25">
        <f t="shared" si="27"/>
        <v>0.09179969176683689</v>
      </c>
      <c r="K410" s="25">
        <f t="shared" si="25"/>
        <v>0.09201668042383244</v>
      </c>
    </row>
    <row r="411" spans="7:11" ht="12.75">
      <c r="G411" s="1">
        <v>0.0599999999999099</v>
      </c>
      <c r="H411" s="1">
        <f t="shared" si="24"/>
        <v>25.259807621134943</v>
      </c>
      <c r="I411" s="25">
        <f t="shared" si="26"/>
        <v>25</v>
      </c>
      <c r="J411" s="25">
        <f t="shared" si="27"/>
        <v>0.09179969176683689</v>
      </c>
      <c r="K411" s="25">
        <f t="shared" si="25"/>
        <v>0.09196608516457114</v>
      </c>
    </row>
    <row r="412" spans="7:11" ht="12.75">
      <c r="G412" s="1">
        <v>0.0699999999999097</v>
      </c>
      <c r="H412" s="1">
        <f t="shared" si="24"/>
        <v>25.30310889132416</v>
      </c>
      <c r="I412" s="25">
        <f t="shared" si="26"/>
        <v>25</v>
      </c>
      <c r="J412" s="25">
        <f t="shared" si="27"/>
        <v>0.09179969176683689</v>
      </c>
      <c r="K412" s="25">
        <f t="shared" si="25"/>
        <v>0.09190632663284105</v>
      </c>
    </row>
    <row r="413" spans="7:11" ht="12.75">
      <c r="G413" s="1">
        <v>0.0799999999999104</v>
      </c>
      <c r="H413" s="1">
        <f t="shared" si="24"/>
        <v>25.346410161513386</v>
      </c>
      <c r="I413" s="25">
        <f t="shared" si="26"/>
        <v>25</v>
      </c>
      <c r="J413" s="25">
        <f t="shared" si="27"/>
        <v>0.09179969176683689</v>
      </c>
      <c r="K413" s="25">
        <f t="shared" si="25"/>
        <v>0.09183742273005993</v>
      </c>
    </row>
    <row r="414" spans="7:11" ht="12.75">
      <c r="G414" s="1">
        <v>0.0899999999999102</v>
      </c>
      <c r="H414" s="1">
        <f t="shared" si="24"/>
        <v>25.389711431702608</v>
      </c>
      <c r="I414" s="25">
        <f t="shared" si="26"/>
        <v>25</v>
      </c>
      <c r="J414" s="25">
        <f t="shared" si="27"/>
        <v>0.09179969176683689</v>
      </c>
      <c r="K414" s="25">
        <f t="shared" si="25"/>
        <v>0.09175939408761048</v>
      </c>
    </row>
    <row r="415" spans="7:11" ht="12.75">
      <c r="G415" s="1">
        <v>0.0999999999999099</v>
      </c>
      <c r="H415" s="1">
        <f t="shared" si="24"/>
        <v>25.43301270189183</v>
      </c>
      <c r="I415" s="25">
        <f t="shared" si="26"/>
        <v>25</v>
      </c>
      <c r="J415" s="25">
        <f t="shared" si="27"/>
        <v>0.09179969176683689</v>
      </c>
      <c r="K415" s="25">
        <f t="shared" si="25"/>
        <v>0.091672264056545</v>
      </c>
    </row>
    <row r="416" spans="7:11" ht="12.75">
      <c r="G416" s="1">
        <v>0.10999999999991</v>
      </c>
      <c r="H416" s="1">
        <f t="shared" si="24"/>
        <v>25.47631397208105</v>
      </c>
      <c r="I416" s="25">
        <f t="shared" si="26"/>
        <v>25</v>
      </c>
      <c r="J416" s="25">
        <f t="shared" si="27"/>
        <v>0.09179969176683689</v>
      </c>
      <c r="K416" s="25">
        <f t="shared" si="25"/>
        <v>0.09157605869593888</v>
      </c>
    </row>
    <row r="417" spans="7:11" ht="12.75">
      <c r="G417" s="1">
        <v>0.11999999999991</v>
      </c>
      <c r="H417" s="1">
        <f t="shared" si="24"/>
        <v>25.519615242270273</v>
      </c>
      <c r="I417" s="25">
        <f t="shared" si="26"/>
        <v>26</v>
      </c>
      <c r="J417" s="25">
        <f t="shared" si="27"/>
        <v>0.08826893439118955</v>
      </c>
      <c r="K417" s="25">
        <f t="shared" si="25"/>
        <v>0.09147080675990149</v>
      </c>
    </row>
    <row r="418" spans="7:11" ht="12.75">
      <c r="G418" s="1">
        <v>0.12999999999991</v>
      </c>
      <c r="H418" s="1">
        <f t="shared" si="24"/>
        <v>25.562916512459495</v>
      </c>
      <c r="I418" s="25">
        <f t="shared" si="26"/>
        <v>26</v>
      </c>
      <c r="J418" s="25">
        <f t="shared" si="27"/>
        <v>0.08826893439118955</v>
      </c>
      <c r="K418" s="25">
        <f t="shared" si="25"/>
        <v>0.09135653968325314</v>
      </c>
    </row>
    <row r="419" spans="7:11" ht="12.75">
      <c r="G419" s="1">
        <v>0.13999999999991</v>
      </c>
      <c r="H419" s="1">
        <f t="shared" si="24"/>
        <v>25.606217782648717</v>
      </c>
      <c r="I419" s="25">
        <f t="shared" si="26"/>
        <v>26</v>
      </c>
      <c r="J419" s="25">
        <f t="shared" si="27"/>
        <v>0.08826893439118955</v>
      </c>
      <c r="K419" s="25">
        <f t="shared" si="25"/>
        <v>0.09123329156587837</v>
      </c>
    </row>
    <row r="420" spans="7:11" ht="12.75">
      <c r="G420" s="1">
        <v>0.14999999999991</v>
      </c>
      <c r="H420" s="1">
        <f t="shared" si="24"/>
        <v>25.649519052837938</v>
      </c>
      <c r="I420" s="25">
        <f t="shared" si="26"/>
        <v>26</v>
      </c>
      <c r="J420" s="25">
        <f t="shared" si="27"/>
        <v>0.08826893439118955</v>
      </c>
      <c r="K420" s="25">
        <f t="shared" si="25"/>
        <v>0.09110109915576646</v>
      </c>
    </row>
    <row r="421" spans="7:11" ht="12.75">
      <c r="G421" s="1">
        <v>0.15999999999991</v>
      </c>
      <c r="H421" s="1">
        <f t="shared" si="24"/>
        <v>25.69282032302716</v>
      </c>
      <c r="I421" s="25">
        <f t="shared" si="26"/>
        <v>26</v>
      </c>
      <c r="J421" s="25">
        <f t="shared" si="27"/>
        <v>0.08826893439118955</v>
      </c>
      <c r="K421" s="25">
        <f t="shared" si="25"/>
        <v>0.09096000183075086</v>
      </c>
    </row>
    <row r="422" spans="7:11" ht="12.75">
      <c r="G422" s="1">
        <v>0.16999999999991</v>
      </c>
      <c r="H422" s="1">
        <f t="shared" si="24"/>
        <v>25.73612159321638</v>
      </c>
      <c r="I422" s="25">
        <f t="shared" si="26"/>
        <v>26</v>
      </c>
      <c r="J422" s="25">
        <f t="shared" si="27"/>
        <v>0.08826893439118955</v>
      </c>
      <c r="K422" s="25">
        <f t="shared" si="25"/>
        <v>0.09081004157896017</v>
      </c>
    </row>
    <row r="423" spans="7:11" ht="12.75">
      <c r="G423" s="1">
        <v>0.17999999999991</v>
      </c>
      <c r="H423" s="1">
        <f t="shared" si="24"/>
        <v>25.779422863405607</v>
      </c>
      <c r="I423" s="25">
        <f t="shared" si="26"/>
        <v>26</v>
      </c>
      <c r="J423" s="25">
        <f t="shared" si="27"/>
        <v>0.08826893439118955</v>
      </c>
      <c r="K423" s="25">
        <f t="shared" si="25"/>
        <v>0.0906512629779945</v>
      </c>
    </row>
    <row r="424" spans="7:11" ht="12.75">
      <c r="G424" s="1">
        <v>0.18999999999991</v>
      </c>
      <c r="H424" s="1">
        <f t="shared" si="24"/>
        <v>25.82272413359483</v>
      </c>
      <c r="I424" s="25">
        <f t="shared" si="26"/>
        <v>26</v>
      </c>
      <c r="J424" s="25">
        <f t="shared" si="27"/>
        <v>0.08826893439118955</v>
      </c>
      <c r="K424" s="25">
        <f t="shared" si="25"/>
        <v>0.09048371317284166</v>
      </c>
    </row>
    <row r="425" spans="7:11" ht="12.75">
      <c r="G425" s="1">
        <v>0.19999999999991</v>
      </c>
      <c r="H425" s="1">
        <f t="shared" si="24"/>
        <v>25.86602540378405</v>
      </c>
      <c r="I425" s="25">
        <f t="shared" si="26"/>
        <v>26</v>
      </c>
      <c r="J425" s="25">
        <f t="shared" si="27"/>
        <v>0.08826893439118955</v>
      </c>
      <c r="K425" s="25">
        <f t="shared" si="25"/>
        <v>0.09030744185254796</v>
      </c>
    </row>
    <row r="426" spans="7:11" ht="12.75">
      <c r="G426" s="1">
        <v>0.20999999999991</v>
      </c>
      <c r="H426" s="1">
        <f t="shared" si="24"/>
        <v>25.909326673973272</v>
      </c>
      <c r="I426" s="25">
        <f t="shared" si="26"/>
        <v>26</v>
      </c>
      <c r="J426" s="25">
        <f t="shared" si="27"/>
        <v>0.08826893439118955</v>
      </c>
      <c r="K426" s="25">
        <f t="shared" si="25"/>
        <v>0.09012250122566064</v>
      </c>
    </row>
    <row r="427" spans="7:11" ht="12.75">
      <c r="G427" s="1">
        <v>0.21999999999991</v>
      </c>
      <c r="H427" s="1">
        <f t="shared" si="24"/>
        <v>25.952627944162494</v>
      </c>
      <c r="I427" s="25">
        <f t="shared" si="26"/>
        <v>26</v>
      </c>
      <c r="J427" s="25">
        <f t="shared" si="27"/>
        <v>0.08826893439118955</v>
      </c>
      <c r="K427" s="25">
        <f t="shared" si="25"/>
        <v>0.08992894599445816</v>
      </c>
    </row>
    <row r="428" spans="7:11" ht="12.75">
      <c r="G428" s="1">
        <v>0.22999999999991</v>
      </c>
      <c r="H428" s="1">
        <f t="shared" si="24"/>
        <v>25.995929214351715</v>
      </c>
      <c r="I428" s="25">
        <f t="shared" si="26"/>
        <v>26</v>
      </c>
      <c r="J428" s="25">
        <f t="shared" si="27"/>
        <v>0.08826893439118955</v>
      </c>
      <c r="K428" s="25">
        <f t="shared" si="25"/>
        <v>0.08972683332798677</v>
      </c>
    </row>
    <row r="429" spans="7:11" ht="12.75">
      <c r="G429" s="1">
        <v>0.23999999999991</v>
      </c>
      <c r="H429" s="1">
        <f t="shared" si="24"/>
        <v>26.039230484540937</v>
      </c>
      <c r="I429" s="25">
        <f t="shared" si="26"/>
        <v>26</v>
      </c>
      <c r="J429" s="25">
        <f t="shared" si="27"/>
        <v>0.08826893439118955</v>
      </c>
      <c r="K429" s="25">
        <f t="shared" si="25"/>
        <v>0.08951622283392131</v>
      </c>
    </row>
    <row r="430" spans="7:11" ht="12.75">
      <c r="G430" s="1">
        <v>0.24999999999991</v>
      </c>
      <c r="H430" s="1">
        <f t="shared" si="24"/>
        <v>26.08253175473016</v>
      </c>
      <c r="I430" s="25">
        <f t="shared" si="26"/>
        <v>26</v>
      </c>
      <c r="J430" s="25">
        <f t="shared" si="27"/>
        <v>0.08826893439118955</v>
      </c>
      <c r="K430" s="25">
        <f t="shared" si="25"/>
        <v>0.08929717652927026</v>
      </c>
    </row>
    <row r="431" spans="7:11" ht="12.75">
      <c r="G431" s="1">
        <v>0.25999999999991</v>
      </c>
      <c r="H431" s="1">
        <f t="shared" si="24"/>
        <v>26.12583302491938</v>
      </c>
      <c r="I431" s="25">
        <f t="shared" si="26"/>
        <v>26</v>
      </c>
      <c r="J431" s="25">
        <f t="shared" si="27"/>
        <v>0.08826893439118955</v>
      </c>
      <c r="K431" s="25">
        <f t="shared" si="25"/>
        <v>0.08906975880994479</v>
      </c>
    </row>
    <row r="432" spans="7:11" ht="12.75">
      <c r="G432" s="1">
        <v>0.26999999999991</v>
      </c>
      <c r="H432" s="1">
        <f t="shared" si="24"/>
        <v>26.169134295108602</v>
      </c>
      <c r="I432" s="25">
        <f t="shared" si="26"/>
        <v>26</v>
      </c>
      <c r="J432" s="25">
        <f t="shared" si="27"/>
        <v>0.08826893439118955</v>
      </c>
      <c r="K432" s="25">
        <f t="shared" si="25"/>
        <v>0.08883403641921293</v>
      </c>
    </row>
    <row r="433" spans="7:11" ht="12.75">
      <c r="G433" s="1">
        <v>0.27999999999991</v>
      </c>
      <c r="H433" s="1">
        <f t="shared" si="24"/>
        <v>26.212435565297824</v>
      </c>
      <c r="I433" s="25">
        <f t="shared" si="26"/>
        <v>26</v>
      </c>
      <c r="J433" s="25">
        <f t="shared" si="27"/>
        <v>0.08826893439118955</v>
      </c>
      <c r="K433" s="25">
        <f t="shared" si="25"/>
        <v>0.08859007841506024</v>
      </c>
    </row>
    <row r="434" spans="7:11" ht="12.75">
      <c r="G434" s="1">
        <v>0.28999999999991</v>
      </c>
      <c r="H434" s="1">
        <f t="shared" si="24"/>
        <v>26.255736835487046</v>
      </c>
      <c r="I434" s="25">
        <f t="shared" si="26"/>
        <v>26</v>
      </c>
      <c r="J434" s="25">
        <f t="shared" si="27"/>
        <v>0.08826893439118955</v>
      </c>
      <c r="K434" s="25">
        <f t="shared" si="25"/>
        <v>0.08833795613647963</v>
      </c>
    </row>
    <row r="435" spans="7:11" ht="12.75">
      <c r="G435" s="1">
        <v>0.29999999999991</v>
      </c>
      <c r="H435" s="1">
        <f t="shared" si="24"/>
        <v>26.299038105676267</v>
      </c>
      <c r="I435" s="25">
        <f t="shared" si="26"/>
        <v>26</v>
      </c>
      <c r="J435" s="25">
        <f t="shared" si="27"/>
        <v>0.08826893439118955</v>
      </c>
      <c r="K435" s="25">
        <f t="shared" si="25"/>
        <v>0.08807774316871313</v>
      </c>
    </row>
    <row r="436" spans="7:11" ht="12.75">
      <c r="G436" s="1">
        <v>0.30999999999991</v>
      </c>
      <c r="H436" s="1">
        <f t="shared" si="24"/>
        <v>26.34233937586549</v>
      </c>
      <c r="I436" s="25">
        <f t="shared" si="26"/>
        <v>26</v>
      </c>
      <c r="J436" s="25">
        <f t="shared" si="27"/>
        <v>0.08826893439118955</v>
      </c>
      <c r="K436" s="25">
        <f t="shared" si="25"/>
        <v>0.08780951530746947</v>
      </c>
    </row>
    <row r="437" spans="7:11" ht="12.75">
      <c r="G437" s="1">
        <v>0.31999999999991</v>
      </c>
      <c r="H437" s="1">
        <f t="shared" si="24"/>
        <v>26.38564064605471</v>
      </c>
      <c r="I437" s="25">
        <f t="shared" si="26"/>
        <v>26</v>
      </c>
      <c r="J437" s="25">
        <f t="shared" si="27"/>
        <v>0.08826893439118955</v>
      </c>
      <c r="K437" s="25">
        <f t="shared" si="25"/>
        <v>0.08753335052214165</v>
      </c>
    </row>
    <row r="438" spans="7:11" ht="12.75">
      <c r="G438" s="1">
        <v>0.32999999999991</v>
      </c>
      <c r="H438" s="1">
        <f t="shared" si="24"/>
        <v>26.428941916243936</v>
      </c>
      <c r="I438" s="25">
        <f t="shared" si="26"/>
        <v>26</v>
      </c>
      <c r="J438" s="25">
        <f t="shared" si="27"/>
        <v>0.08826893439118955</v>
      </c>
      <c r="K438" s="25">
        <f t="shared" si="25"/>
        <v>0.08724932891804951</v>
      </c>
    </row>
    <row r="439" spans="7:11" ht="12.75">
      <c r="G439" s="1">
        <v>0.33999999999991</v>
      </c>
      <c r="H439" s="1">
        <f t="shared" si="24"/>
        <v>26.472243186433158</v>
      </c>
      <c r="I439" s="25">
        <f t="shared" si="26"/>
        <v>26</v>
      </c>
      <c r="J439" s="25">
        <f t="shared" si="27"/>
        <v>0.08826893439118955</v>
      </c>
      <c r="K439" s="25">
        <f t="shared" si="25"/>
        <v>0.08695753269773336</v>
      </c>
    </row>
    <row r="440" spans="7:11" ht="12.75">
      <c r="G440" s="1">
        <v>0.34999999999991</v>
      </c>
      <c r="H440" s="1">
        <f t="shared" si="24"/>
        <v>26.51554445662238</v>
      </c>
      <c r="I440" s="25">
        <f t="shared" si="26"/>
        <v>27</v>
      </c>
      <c r="J440" s="25">
        <f t="shared" si="27"/>
        <v>0.08064075487590115</v>
      </c>
      <c r="K440" s="25">
        <f t="shared" si="25"/>
        <v>0.08665804612132376</v>
      </c>
    </row>
    <row r="441" spans="7:11" ht="12.75">
      <c r="G441" s="1">
        <v>0.35999999999991</v>
      </c>
      <c r="H441" s="1">
        <f t="shared" si="24"/>
        <v>26.5588457268116</v>
      </c>
      <c r="I441" s="25">
        <f t="shared" si="26"/>
        <v>27</v>
      </c>
      <c r="J441" s="25">
        <f t="shared" si="27"/>
        <v>0.08064075487590115</v>
      </c>
      <c r="K441" s="25">
        <f t="shared" si="25"/>
        <v>0.08635095546601541</v>
      </c>
    </row>
    <row r="442" spans="7:11" ht="12.75">
      <c r="G442" s="1">
        <v>0.36999999999991</v>
      </c>
      <c r="H442" s="1">
        <f t="shared" si="24"/>
        <v>26.602146997000823</v>
      </c>
      <c r="I442" s="25">
        <f t="shared" si="26"/>
        <v>27</v>
      </c>
      <c r="J442" s="25">
        <f t="shared" si="27"/>
        <v>0.08064075487590115</v>
      </c>
      <c r="K442" s="25">
        <f t="shared" si="25"/>
        <v>0.08603634898467165</v>
      </c>
    </row>
    <row r="443" spans="7:11" ht="12.75">
      <c r="G443" s="1">
        <v>0.37999999999991</v>
      </c>
      <c r="H443" s="1">
        <f t="shared" si="24"/>
        <v>26.645448267190044</v>
      </c>
      <c r="I443" s="25">
        <f t="shared" si="26"/>
        <v>27</v>
      </c>
      <c r="J443" s="25">
        <f t="shared" si="27"/>
        <v>0.08064075487590115</v>
      </c>
      <c r="K443" s="25">
        <f t="shared" si="25"/>
        <v>0.08571431686358753</v>
      </c>
    </row>
    <row r="444" spans="7:11" ht="12.75">
      <c r="G444" s="1">
        <v>0.38999999999991</v>
      </c>
      <c r="H444" s="1">
        <f t="shared" si="24"/>
        <v>26.688749537379266</v>
      </c>
      <c r="I444" s="25">
        <f t="shared" si="26"/>
        <v>27</v>
      </c>
      <c r="J444" s="25">
        <f t="shared" si="27"/>
        <v>0.08064075487590115</v>
      </c>
      <c r="K444" s="25">
        <f t="shared" si="25"/>
        <v>0.08538495117943994</v>
      </c>
    </row>
    <row r="445" spans="7:11" ht="12.75">
      <c r="G445" s="1">
        <v>0.39999999999991</v>
      </c>
      <c r="H445" s="1">
        <f t="shared" si="24"/>
        <v>26.732050807568488</v>
      </c>
      <c r="I445" s="25">
        <f t="shared" si="26"/>
        <v>27</v>
      </c>
      <c r="J445" s="25">
        <f t="shared" si="27"/>
        <v>0.08064075487590115</v>
      </c>
      <c r="K445" s="25">
        <f t="shared" si="25"/>
        <v>0.08504834585545303</v>
      </c>
    </row>
    <row r="446" spans="7:11" ht="12.75">
      <c r="G446" s="1">
        <v>0.40999999999991</v>
      </c>
      <c r="H446" s="1">
        <f t="shared" si="24"/>
        <v>26.77535207775771</v>
      </c>
      <c r="I446" s="25">
        <f t="shared" si="26"/>
        <v>27</v>
      </c>
      <c r="J446" s="25">
        <f t="shared" si="27"/>
        <v>0.08064075487590115</v>
      </c>
      <c r="K446" s="25">
        <f t="shared" si="25"/>
        <v>0.0847045966168089</v>
      </c>
    </row>
    <row r="447" spans="7:11" ht="12.75">
      <c r="G447" s="1">
        <v>0.41999999999991</v>
      </c>
      <c r="H447" s="1">
        <f t="shared" si="24"/>
        <v>26.81865334794693</v>
      </c>
      <c r="I447" s="25">
        <f t="shared" si="26"/>
        <v>27</v>
      </c>
      <c r="J447" s="25">
        <f t="shared" si="27"/>
        <v>0.08064075487590115</v>
      </c>
      <c r="K447" s="25">
        <f t="shared" si="25"/>
        <v>0.08435380094533225</v>
      </c>
    </row>
    <row r="448" spans="7:11" ht="12.75">
      <c r="G448" s="1">
        <v>0.42999999999991</v>
      </c>
      <c r="H448" s="1">
        <f t="shared" si="24"/>
        <v>26.861954618136153</v>
      </c>
      <c r="I448" s="25">
        <f t="shared" si="26"/>
        <v>27</v>
      </c>
      <c r="J448" s="25">
        <f t="shared" si="27"/>
        <v>0.08064075487590115</v>
      </c>
      <c r="K448" s="25">
        <f t="shared" si="25"/>
        <v>0.0839960580334798</v>
      </c>
    </row>
    <row r="449" spans="7:11" ht="12.75">
      <c r="G449" s="1">
        <v>0.43999999999991</v>
      </c>
      <c r="H449" s="1">
        <f t="shared" si="24"/>
        <v>26.905255888325375</v>
      </c>
      <c r="I449" s="25">
        <f t="shared" si="26"/>
        <v>27</v>
      </c>
      <c r="J449" s="25">
        <f t="shared" si="27"/>
        <v>0.08064075487590115</v>
      </c>
      <c r="K449" s="25">
        <f t="shared" si="25"/>
        <v>0.08363146873766421</v>
      </c>
    </row>
    <row r="450" spans="7:11" ht="12.75">
      <c r="G450" s="1">
        <v>0.44999999999991</v>
      </c>
      <c r="H450" s="1">
        <f t="shared" si="24"/>
        <v>26.948557158514596</v>
      </c>
      <c r="I450" s="25">
        <f t="shared" si="26"/>
        <v>27</v>
      </c>
      <c r="J450" s="25">
        <f t="shared" si="27"/>
        <v>0.08064075487590115</v>
      </c>
      <c r="K450" s="25">
        <f t="shared" si="25"/>
        <v>0.08326013553094358</v>
      </c>
    </row>
    <row r="451" spans="7:11" ht="12.75">
      <c r="G451" s="1">
        <v>0.4599999999999</v>
      </c>
      <c r="H451" s="1">
        <f t="shared" si="24"/>
        <v>26.991858428703775</v>
      </c>
      <c r="I451" s="25">
        <f t="shared" si="26"/>
        <v>27</v>
      </c>
      <c r="J451" s="25">
        <f t="shared" si="27"/>
        <v>0.08064075487590115</v>
      </c>
      <c r="K451" s="25">
        <f t="shared" si="25"/>
        <v>0.08288216245510784</v>
      </c>
    </row>
    <row r="452" spans="7:11" ht="12.75">
      <c r="G452" s="1">
        <v>0.4699999999999</v>
      </c>
      <c r="H452" s="1">
        <f t="shared" si="24"/>
        <v>27.035159698892997</v>
      </c>
      <c r="I452" s="25">
        <f t="shared" si="26"/>
        <v>27</v>
      </c>
      <c r="J452" s="25">
        <f t="shared" si="27"/>
        <v>0.08064075487590115</v>
      </c>
      <c r="K452" s="25">
        <f t="shared" si="25"/>
        <v>0.08249765507219095</v>
      </c>
    </row>
    <row r="453" spans="7:11" ht="12.75">
      <c r="G453" s="1">
        <v>0.4799999999999</v>
      </c>
      <c r="H453" s="1">
        <f aca="true" t="shared" si="28" ref="H453:H516">$C$7+G453*$C$8</f>
        <v>27.07846096908222</v>
      </c>
      <c r="I453" s="25">
        <f t="shared" si="26"/>
        <v>27</v>
      </c>
      <c r="J453" s="25">
        <f t="shared" si="27"/>
        <v>0.08064075487590115</v>
      </c>
      <c r="K453" s="25">
        <f aca="true" t="shared" si="29" ref="K453:K516">NORMDIST(H453,$C$7,$C$8,0)</f>
        <v>0.08210672041544623</v>
      </c>
    </row>
    <row r="454" spans="7:11" ht="12.75">
      <c r="G454" s="1">
        <v>0.4899999999999</v>
      </c>
      <c r="H454" s="1">
        <f t="shared" si="28"/>
        <v>27.12176223927144</v>
      </c>
      <c r="I454" s="25">
        <f aca="true" t="shared" si="30" ref="I454:I517">ROUND(H454,0)</f>
        <v>27</v>
      </c>
      <c r="J454" s="25">
        <f aca="true" t="shared" si="31" ref="J454:J517">BINOMDIST(ROUND(H454,0),$C$4,$C$5,0)</f>
        <v>0.08064075487590115</v>
      </c>
      <c r="K454" s="25">
        <f t="shared" si="29"/>
        <v>0.08170946693980909</v>
      </c>
    </row>
    <row r="455" spans="7:11" ht="12.75">
      <c r="G455" s="1">
        <v>0.4999999999999</v>
      </c>
      <c r="H455" s="1">
        <f t="shared" si="28"/>
        <v>27.165063509460666</v>
      </c>
      <c r="I455" s="25">
        <f t="shared" si="30"/>
        <v>27</v>
      </c>
      <c r="J455" s="25">
        <f t="shared" si="31"/>
        <v>0.08064075487590115</v>
      </c>
      <c r="K455" s="25">
        <f t="shared" si="29"/>
        <v>0.08130600447188478</v>
      </c>
    </row>
    <row r="456" spans="7:11" ht="12.75">
      <c r="G456" s="1">
        <v>0.5099999999999</v>
      </c>
      <c r="H456" s="1">
        <f t="shared" si="28"/>
        <v>27.208364779649884</v>
      </c>
      <c r="I456" s="25">
        <f t="shared" si="30"/>
        <v>27</v>
      </c>
      <c r="J456" s="25">
        <f t="shared" si="31"/>
        <v>0.08064075487590115</v>
      </c>
      <c r="K456" s="25">
        <f t="shared" si="29"/>
        <v>0.08089644415949128</v>
      </c>
    </row>
    <row r="457" spans="7:11" ht="12.75">
      <c r="G457" s="1">
        <v>0.5199999999999</v>
      </c>
      <c r="H457" s="1">
        <f t="shared" si="28"/>
        <v>27.25166604983911</v>
      </c>
      <c r="I457" s="25">
        <f t="shared" si="30"/>
        <v>27</v>
      </c>
      <c r="J457" s="25">
        <f t="shared" si="31"/>
        <v>0.08064075487590115</v>
      </c>
      <c r="K457" s="25">
        <f t="shared" si="29"/>
        <v>0.08048089842078936</v>
      </c>
    </row>
    <row r="458" spans="7:11" ht="12.75">
      <c r="G458" s="1">
        <v>0.5299999999999</v>
      </c>
      <c r="H458" s="1">
        <f t="shared" si="28"/>
        <v>27.29496732002833</v>
      </c>
      <c r="I458" s="25">
        <f t="shared" si="30"/>
        <v>27</v>
      </c>
      <c r="J458" s="25">
        <f t="shared" si="31"/>
        <v>0.08064075487590115</v>
      </c>
      <c r="K458" s="25">
        <f t="shared" si="29"/>
        <v>0.08005948089303361</v>
      </c>
    </row>
    <row r="459" spans="7:11" ht="12.75">
      <c r="G459" s="1">
        <v>0.5399999999999</v>
      </c>
      <c r="H459" s="1">
        <f t="shared" si="28"/>
        <v>27.338268590217552</v>
      </c>
      <c r="I459" s="25">
        <f t="shared" si="30"/>
        <v>27</v>
      </c>
      <c r="J459" s="25">
        <f t="shared" si="31"/>
        <v>0.08064075487590115</v>
      </c>
      <c r="K459" s="25">
        <f t="shared" si="29"/>
        <v>0.07963230638097543</v>
      </c>
    </row>
    <row r="460" spans="7:11" ht="12.75">
      <c r="G460" s="1">
        <v>0.5499999999999</v>
      </c>
      <c r="H460" s="1">
        <f t="shared" si="28"/>
        <v>27.381569860406774</v>
      </c>
      <c r="I460" s="25">
        <f t="shared" si="30"/>
        <v>27</v>
      </c>
      <c r="J460" s="25">
        <f t="shared" si="31"/>
        <v>0.08064075487590115</v>
      </c>
      <c r="K460" s="25">
        <f t="shared" si="29"/>
        <v>0.07919949080495206</v>
      </c>
    </row>
    <row r="461" spans="7:11" ht="12.75">
      <c r="G461" s="1">
        <v>0.5599999999999</v>
      </c>
      <c r="H461" s="1">
        <f t="shared" si="28"/>
        <v>27.424871130595996</v>
      </c>
      <c r="I461" s="25">
        <f t="shared" si="30"/>
        <v>27</v>
      </c>
      <c r="J461" s="25">
        <f t="shared" si="31"/>
        <v>0.08064075487590115</v>
      </c>
      <c r="K461" s="25">
        <f t="shared" si="29"/>
        <v>0.0787611511486933</v>
      </c>
    </row>
    <row r="462" spans="7:11" ht="12.75">
      <c r="G462" s="1">
        <v>0.5699999999999</v>
      </c>
      <c r="H462" s="1">
        <f t="shared" si="28"/>
        <v>27.468172400785217</v>
      </c>
      <c r="I462" s="25">
        <f t="shared" si="30"/>
        <v>27</v>
      </c>
      <c r="J462" s="25">
        <f t="shared" si="31"/>
        <v>0.08064075487590115</v>
      </c>
      <c r="K462" s="25">
        <f t="shared" si="29"/>
        <v>0.07831740540687938</v>
      </c>
    </row>
    <row r="463" spans="7:11" ht="12.75">
      <c r="G463" s="1">
        <v>0.5799999999999</v>
      </c>
      <c r="H463" s="1">
        <f t="shared" si="28"/>
        <v>27.51147367097444</v>
      </c>
      <c r="I463" s="25">
        <f t="shared" si="30"/>
        <v>28</v>
      </c>
      <c r="J463" s="25">
        <f t="shared" si="31"/>
        <v>0.07008065602310502</v>
      </c>
      <c r="K463" s="25">
        <f t="shared" si="29"/>
        <v>0.07786837253248223</v>
      </c>
    </row>
    <row r="464" spans="7:11" ht="12.75">
      <c r="G464" s="1">
        <v>0.5899999999999</v>
      </c>
      <c r="H464" s="1">
        <f t="shared" si="28"/>
        <v>27.55477494116366</v>
      </c>
      <c r="I464" s="25">
        <f t="shared" si="30"/>
        <v>28</v>
      </c>
      <c r="J464" s="25">
        <f t="shared" si="31"/>
        <v>0.07008065602310502</v>
      </c>
      <c r="K464" s="25">
        <f t="shared" si="29"/>
        <v>0.07741417238392313</v>
      </c>
    </row>
    <row r="465" spans="7:11" ht="12.75">
      <c r="G465" s="1">
        <v>0.5999999999999</v>
      </c>
      <c r="H465" s="1">
        <f t="shared" si="28"/>
        <v>27.598076211352883</v>
      </c>
      <c r="I465" s="25">
        <f t="shared" si="30"/>
        <v>28</v>
      </c>
      <c r="J465" s="25">
        <f t="shared" si="31"/>
        <v>0.07008065602310502</v>
      </c>
      <c r="K465" s="25">
        <f t="shared" si="29"/>
        <v>0.07695492567207927</v>
      </c>
    </row>
    <row r="466" spans="7:11" ht="12.75">
      <c r="G466" s="1">
        <v>0.6099999999999</v>
      </c>
      <c r="H466" s="1">
        <f t="shared" si="28"/>
        <v>27.641377481542104</v>
      </c>
      <c r="I466" s="25">
        <f t="shared" si="30"/>
        <v>28</v>
      </c>
      <c r="J466" s="25">
        <f t="shared" si="31"/>
        <v>0.07008065602310502</v>
      </c>
      <c r="K466" s="25">
        <f t="shared" si="29"/>
        <v>0.07649075390717185</v>
      </c>
    </row>
    <row r="467" spans="7:11" ht="12.75">
      <c r="G467" s="1">
        <v>0.6199999999999</v>
      </c>
      <c r="H467" s="1">
        <f t="shared" si="28"/>
        <v>27.684678751731326</v>
      </c>
      <c r="I467" s="25">
        <f t="shared" si="30"/>
        <v>28</v>
      </c>
      <c r="J467" s="25">
        <f t="shared" si="31"/>
        <v>0.07008065602310502</v>
      </c>
      <c r="K467" s="25">
        <f t="shared" si="29"/>
        <v>0.076021779345568</v>
      </c>
    </row>
    <row r="468" spans="7:11" ht="12.75">
      <c r="G468" s="1">
        <v>0.6299999999999</v>
      </c>
      <c r="H468" s="1">
        <f t="shared" si="28"/>
        <v>27.727980021920548</v>
      </c>
      <c r="I468" s="25">
        <f t="shared" si="30"/>
        <v>28</v>
      </c>
      <c r="J468" s="25">
        <f t="shared" si="31"/>
        <v>0.07008065602310502</v>
      </c>
      <c r="K468" s="25">
        <f t="shared" si="29"/>
        <v>0.07554812493652932</v>
      </c>
    </row>
    <row r="469" spans="7:11" ht="12.75">
      <c r="G469" s="1">
        <v>0.6399999999999</v>
      </c>
      <c r="H469" s="1">
        <f t="shared" si="28"/>
        <v>27.77128129210977</v>
      </c>
      <c r="I469" s="25">
        <f t="shared" si="30"/>
        <v>28</v>
      </c>
      <c r="J469" s="25">
        <f t="shared" si="31"/>
        <v>0.07008065602310502</v>
      </c>
      <c r="K469" s="25">
        <f t="shared" si="29"/>
        <v>0.07506991426893841</v>
      </c>
    </row>
    <row r="470" spans="7:11" ht="12.75">
      <c r="G470" s="1">
        <v>0.6499999999999</v>
      </c>
      <c r="H470" s="1">
        <f t="shared" si="28"/>
        <v>27.814582562298995</v>
      </c>
      <c r="I470" s="25">
        <f t="shared" si="30"/>
        <v>28</v>
      </c>
      <c r="J470" s="25">
        <f t="shared" si="31"/>
        <v>0.07008065602310502</v>
      </c>
      <c r="K470" s="25">
        <f t="shared" si="29"/>
        <v>0.07458727151803639</v>
      </c>
    </row>
    <row r="471" spans="7:11" ht="12.75">
      <c r="G471" s="1">
        <v>0.6599999999999</v>
      </c>
      <c r="H471" s="1">
        <f t="shared" si="28"/>
        <v>27.857883832488216</v>
      </c>
      <c r="I471" s="25">
        <f t="shared" si="30"/>
        <v>28</v>
      </c>
      <c r="J471" s="25">
        <f t="shared" si="31"/>
        <v>0.07008065602310502</v>
      </c>
      <c r="K471" s="25">
        <f t="shared" si="29"/>
        <v>0.07410032139220234</v>
      </c>
    </row>
    <row r="472" spans="7:11" ht="12.75">
      <c r="G472" s="1">
        <v>0.6699999999999</v>
      </c>
      <c r="H472" s="1">
        <f t="shared" si="28"/>
        <v>27.901185102677438</v>
      </c>
      <c r="I472" s="25">
        <f t="shared" si="30"/>
        <v>28</v>
      </c>
      <c r="J472" s="25">
        <f t="shared" si="31"/>
        <v>0.07008065602310502</v>
      </c>
      <c r="K472" s="25">
        <f t="shared" si="29"/>
        <v>0.07360918907980654</v>
      </c>
    </row>
    <row r="473" spans="7:11" ht="12.75">
      <c r="G473" s="1">
        <v>0.6799999999999</v>
      </c>
      <c r="H473" s="1">
        <f t="shared" si="28"/>
        <v>27.94448637286666</v>
      </c>
      <c r="I473" s="25">
        <f t="shared" si="30"/>
        <v>28</v>
      </c>
      <c r="J473" s="25">
        <f t="shared" si="31"/>
        <v>0.07008065602310502</v>
      </c>
      <c r="K473" s="25">
        <f t="shared" si="29"/>
        <v>0.07311400019616907</v>
      </c>
    </row>
    <row r="474" spans="7:11" ht="12.75">
      <c r="G474" s="1">
        <v>0.6899999999999</v>
      </c>
      <c r="H474" s="1">
        <f t="shared" si="28"/>
        <v>27.98778764305588</v>
      </c>
      <c r="I474" s="25">
        <f t="shared" si="30"/>
        <v>28</v>
      </c>
      <c r="J474" s="25">
        <f t="shared" si="31"/>
        <v>0.07008065602310502</v>
      </c>
      <c r="K474" s="25">
        <f t="shared" si="29"/>
        <v>0.07261488073065434</v>
      </c>
    </row>
    <row r="475" spans="7:11" ht="12.75">
      <c r="G475" s="1">
        <v>0.6999999999999</v>
      </c>
      <c r="H475" s="1">
        <f t="shared" si="28"/>
        <v>28.031088913245103</v>
      </c>
      <c r="I475" s="25">
        <f t="shared" si="30"/>
        <v>28</v>
      </c>
      <c r="J475" s="25">
        <f t="shared" si="31"/>
        <v>0.07008065602310502</v>
      </c>
      <c r="K475" s="25">
        <f t="shared" si="29"/>
        <v>0.07211195699393266</v>
      </c>
    </row>
    <row r="476" spans="7:11" ht="12.75">
      <c r="G476" s="1">
        <v>0.7099999999999</v>
      </c>
      <c r="H476" s="1">
        <f t="shared" si="28"/>
        <v>28.074390183434325</v>
      </c>
      <c r="I476" s="25">
        <f t="shared" si="30"/>
        <v>28</v>
      </c>
      <c r="J476" s="25">
        <f t="shared" si="31"/>
        <v>0.07008065602310502</v>
      </c>
      <c r="K476" s="25">
        <f t="shared" si="29"/>
        <v>0.07160535556543901</v>
      </c>
    </row>
    <row r="477" spans="7:11" ht="12.75">
      <c r="G477" s="1">
        <v>0.7199999999999</v>
      </c>
      <c r="H477" s="1">
        <f t="shared" si="28"/>
        <v>28.117691453623546</v>
      </c>
      <c r="I477" s="25">
        <f t="shared" si="30"/>
        <v>28</v>
      </c>
      <c r="J477" s="25">
        <f t="shared" si="31"/>
        <v>0.07008065602310502</v>
      </c>
      <c r="K477" s="25">
        <f t="shared" si="29"/>
        <v>0.07109520324105918</v>
      </c>
    </row>
    <row r="478" spans="7:11" ht="12.75">
      <c r="G478" s="1">
        <v>0.7299999999999</v>
      </c>
      <c r="H478" s="1">
        <f t="shared" si="28"/>
        <v>28.160992723812768</v>
      </c>
      <c r="I478" s="25">
        <f t="shared" si="30"/>
        <v>28</v>
      </c>
      <c r="J478" s="25">
        <f t="shared" si="31"/>
        <v>0.07008065602310502</v>
      </c>
      <c r="K478" s="25">
        <f t="shared" si="29"/>
        <v>0.07058162698107306</v>
      </c>
    </row>
    <row r="479" spans="7:11" ht="12.75">
      <c r="G479" s="1">
        <v>0.7399999999999</v>
      </c>
      <c r="H479" s="1">
        <f t="shared" si="28"/>
        <v>28.20429399400199</v>
      </c>
      <c r="I479" s="25">
        <f t="shared" si="30"/>
        <v>28</v>
      </c>
      <c r="J479" s="25">
        <f t="shared" si="31"/>
        <v>0.07008065602310502</v>
      </c>
      <c r="K479" s="25">
        <f t="shared" si="29"/>
        <v>0.07006475385838423</v>
      </c>
    </row>
    <row r="480" spans="7:11" ht="12.75">
      <c r="G480" s="1">
        <v>0.7499999999999</v>
      </c>
      <c r="H480" s="1">
        <f t="shared" si="28"/>
        <v>28.24759526419121</v>
      </c>
      <c r="I480" s="25">
        <f t="shared" si="30"/>
        <v>28</v>
      </c>
      <c r="J480" s="25">
        <f t="shared" si="31"/>
        <v>0.07008065602310502</v>
      </c>
      <c r="K480" s="25">
        <f t="shared" si="29"/>
        <v>0.0695447110070648</v>
      </c>
    </row>
    <row r="481" spans="7:11" ht="12.75">
      <c r="G481" s="1">
        <v>0.7599999999999</v>
      </c>
      <c r="H481" s="1">
        <f t="shared" si="28"/>
        <v>28.290896534380433</v>
      </c>
      <c r="I481" s="25">
        <f t="shared" si="30"/>
        <v>28</v>
      </c>
      <c r="J481" s="25">
        <f t="shared" si="31"/>
        <v>0.07008065602310502</v>
      </c>
      <c r="K481" s="25">
        <f t="shared" si="29"/>
        <v>0.0690216255712442</v>
      </c>
    </row>
    <row r="482" spans="7:11" ht="12.75">
      <c r="G482" s="1">
        <v>0.7699999999999</v>
      </c>
      <c r="H482" s="1">
        <f t="shared" si="28"/>
        <v>28.334197804569655</v>
      </c>
      <c r="I482" s="25">
        <f t="shared" si="30"/>
        <v>28</v>
      </c>
      <c r="J482" s="25">
        <f t="shared" si="31"/>
        <v>0.07008065602310502</v>
      </c>
      <c r="K482" s="25">
        <f t="shared" si="29"/>
        <v>0.06849562465436952</v>
      </c>
    </row>
    <row r="483" spans="7:11" ht="12.75">
      <c r="G483" s="1">
        <v>0.7799999999999</v>
      </c>
      <c r="H483" s="1">
        <f t="shared" si="28"/>
        <v>28.377499074758877</v>
      </c>
      <c r="I483" s="25">
        <f t="shared" si="30"/>
        <v>28</v>
      </c>
      <c r="J483" s="25">
        <f t="shared" si="31"/>
        <v>0.07008065602310502</v>
      </c>
      <c r="K483" s="25">
        <f t="shared" si="29"/>
        <v>0.06796683526886543</v>
      </c>
    </row>
    <row r="484" spans="7:11" ht="12.75">
      <c r="G484" s="1">
        <v>0.7899999999999</v>
      </c>
      <c r="H484" s="1">
        <f t="shared" si="28"/>
        <v>28.4208003449481</v>
      </c>
      <c r="I484" s="25">
        <f t="shared" si="30"/>
        <v>28</v>
      </c>
      <c r="J484" s="25">
        <f t="shared" si="31"/>
        <v>0.07008065602310502</v>
      </c>
      <c r="K484" s="25">
        <f t="shared" si="29"/>
        <v>0.0674353842862205</v>
      </c>
    </row>
    <row r="485" spans="7:11" ht="12.75">
      <c r="G485" s="1">
        <v>0.7999999999999</v>
      </c>
      <c r="H485" s="1">
        <f t="shared" si="28"/>
        <v>28.464101615137324</v>
      </c>
      <c r="I485" s="25">
        <f t="shared" si="30"/>
        <v>28</v>
      </c>
      <c r="J485" s="25">
        <f t="shared" si="31"/>
        <v>0.07008065602310502</v>
      </c>
      <c r="K485" s="25">
        <f t="shared" si="29"/>
        <v>0.06690139838752641</v>
      </c>
    </row>
    <row r="486" spans="7:11" ht="12.75">
      <c r="G486" s="1">
        <v>0.8099999999999</v>
      </c>
      <c r="H486" s="1">
        <f t="shared" si="28"/>
        <v>28.507402885326545</v>
      </c>
      <c r="I486" s="25">
        <f t="shared" si="30"/>
        <v>29</v>
      </c>
      <c r="J486" s="25">
        <f t="shared" si="31"/>
        <v>0.0579977842949832</v>
      </c>
      <c r="K486" s="25">
        <f t="shared" si="29"/>
        <v>0.06636500401449658</v>
      </c>
    </row>
    <row r="487" spans="7:11" ht="12.75">
      <c r="G487" s="1">
        <v>0.8199999999999</v>
      </c>
      <c r="H487" s="1">
        <f t="shared" si="28"/>
        <v>28.550704155515767</v>
      </c>
      <c r="I487" s="25">
        <f t="shared" si="30"/>
        <v>29</v>
      </c>
      <c r="J487" s="25">
        <f t="shared" si="31"/>
        <v>0.0579977842949832</v>
      </c>
      <c r="K487" s="25">
        <f t="shared" si="29"/>
        <v>0.06582632732098898</v>
      </c>
    </row>
    <row r="488" spans="7:11" ht="12.75">
      <c r="G488" s="1">
        <v>0.8299999999999</v>
      </c>
      <c r="H488" s="1">
        <f t="shared" si="28"/>
        <v>28.59400542570499</v>
      </c>
      <c r="I488" s="25">
        <f t="shared" si="30"/>
        <v>29</v>
      </c>
      <c r="J488" s="25">
        <f t="shared" si="31"/>
        <v>0.0579977842949832</v>
      </c>
      <c r="K488" s="25">
        <f t="shared" si="29"/>
        <v>0.0652854941250589</v>
      </c>
    </row>
    <row r="489" spans="7:11" ht="12.75">
      <c r="G489" s="1">
        <v>0.8399999999999</v>
      </c>
      <c r="H489" s="1">
        <f t="shared" si="28"/>
        <v>28.63730669589421</v>
      </c>
      <c r="I489" s="25">
        <f t="shared" si="30"/>
        <v>29</v>
      </c>
      <c r="J489" s="25">
        <f t="shared" si="31"/>
        <v>0.0579977842949832</v>
      </c>
      <c r="K489" s="25">
        <f t="shared" si="29"/>
        <v>0.0647426298615656</v>
      </c>
    </row>
    <row r="490" spans="7:11" ht="12.75">
      <c r="G490" s="1">
        <v>0.8499999999999</v>
      </c>
      <c r="H490" s="1">
        <f t="shared" si="28"/>
        <v>28.680607966083432</v>
      </c>
      <c r="I490" s="25">
        <f t="shared" si="30"/>
        <v>29</v>
      </c>
      <c r="J490" s="25">
        <f t="shared" si="31"/>
        <v>0.0579977842949832</v>
      </c>
      <c r="K490" s="25">
        <f t="shared" si="29"/>
        <v>0.06419785953535675</v>
      </c>
    </row>
    <row r="491" spans="7:11" ht="12.75">
      <c r="G491" s="1">
        <v>0.8599999999999</v>
      </c>
      <c r="H491" s="1">
        <f t="shared" si="28"/>
        <v>28.723909236272654</v>
      </c>
      <c r="I491" s="25">
        <f t="shared" si="30"/>
        <v>29</v>
      </c>
      <c r="J491" s="25">
        <f t="shared" si="31"/>
        <v>0.0579977842949832</v>
      </c>
      <c r="K491" s="25">
        <f t="shared" si="29"/>
        <v>0.06365130767505386</v>
      </c>
    </row>
    <row r="492" spans="7:11" ht="12.75">
      <c r="G492" s="1">
        <v>0.8699999999999</v>
      </c>
      <c r="H492" s="1">
        <f t="shared" si="28"/>
        <v>28.767210506461875</v>
      </c>
      <c r="I492" s="25">
        <f t="shared" si="30"/>
        <v>29</v>
      </c>
      <c r="J492" s="25">
        <f t="shared" si="31"/>
        <v>0.0579977842949832</v>
      </c>
      <c r="K492" s="25">
        <f t="shared" si="29"/>
        <v>0.06310309828746152</v>
      </c>
    </row>
    <row r="493" spans="7:11" ht="12.75">
      <c r="G493" s="1">
        <v>0.8799999999999</v>
      </c>
      <c r="H493" s="1">
        <f t="shared" si="28"/>
        <v>28.810511776651097</v>
      </c>
      <c r="I493" s="25">
        <f t="shared" si="30"/>
        <v>29</v>
      </c>
      <c r="J493" s="25">
        <f t="shared" si="31"/>
        <v>0.0579977842949832</v>
      </c>
      <c r="K493" s="25">
        <f t="shared" si="29"/>
        <v>0.06255335481262216</v>
      </c>
    </row>
    <row r="494" spans="7:11" ht="12.75">
      <c r="G494" s="1">
        <v>0.8899999999999</v>
      </c>
      <c r="H494" s="1">
        <f t="shared" si="28"/>
        <v>28.85381304684032</v>
      </c>
      <c r="I494" s="25">
        <f t="shared" si="30"/>
        <v>29</v>
      </c>
      <c r="J494" s="25">
        <f t="shared" si="31"/>
        <v>0.0579977842949832</v>
      </c>
      <c r="K494" s="25">
        <f t="shared" si="29"/>
        <v>0.06200220007953777</v>
      </c>
    </row>
    <row r="495" spans="7:11" ht="12.75">
      <c r="G495" s="1">
        <v>0.8999999999999</v>
      </c>
      <c r="H495" s="1">
        <f t="shared" si="28"/>
        <v>28.89711431702954</v>
      </c>
      <c r="I495" s="25">
        <f t="shared" si="30"/>
        <v>29</v>
      </c>
      <c r="J495" s="25">
        <f t="shared" si="31"/>
        <v>0.0579977842949832</v>
      </c>
      <c r="K495" s="25">
        <f t="shared" si="29"/>
        <v>0.0614497562625795</v>
      </c>
    </row>
    <row r="496" spans="7:11" ht="12.75">
      <c r="G496" s="1">
        <v>0.9099999999999</v>
      </c>
      <c r="H496" s="1">
        <f t="shared" si="28"/>
        <v>28.940415587218762</v>
      </c>
      <c r="I496" s="25">
        <f t="shared" si="30"/>
        <v>29</v>
      </c>
      <c r="J496" s="25">
        <f t="shared" si="31"/>
        <v>0.0579977842949832</v>
      </c>
      <c r="K496" s="25">
        <f t="shared" si="29"/>
        <v>0.06089614483860485</v>
      </c>
    </row>
    <row r="497" spans="7:11" ht="12.75">
      <c r="G497" s="1">
        <v>0.9199999999999</v>
      </c>
      <c r="H497" s="1">
        <f t="shared" si="28"/>
        <v>28.983716857407984</v>
      </c>
      <c r="I497" s="25">
        <f t="shared" si="30"/>
        <v>29</v>
      </c>
      <c r="J497" s="25">
        <f t="shared" si="31"/>
        <v>0.0579977842949832</v>
      </c>
      <c r="K497" s="25">
        <f t="shared" si="29"/>
        <v>0.060341486544802016</v>
      </c>
    </row>
    <row r="498" spans="7:11" ht="12.75">
      <c r="G498" s="1">
        <v>0.92999999999989</v>
      </c>
      <c r="H498" s="1">
        <f t="shared" si="28"/>
        <v>29.027018127597163</v>
      </c>
      <c r="I498" s="25">
        <f t="shared" si="30"/>
        <v>29</v>
      </c>
      <c r="J498" s="25">
        <f t="shared" si="31"/>
        <v>0.0579977842949832</v>
      </c>
      <c r="K498" s="25">
        <f t="shared" si="29"/>
        <v>0.05978590133728063</v>
      </c>
    </row>
    <row r="499" spans="7:11" ht="12.75">
      <c r="G499" s="1">
        <v>0.93999999999989</v>
      </c>
      <c r="H499" s="1">
        <f t="shared" si="28"/>
        <v>29.070319397786385</v>
      </c>
      <c r="I499" s="25">
        <f t="shared" si="30"/>
        <v>29</v>
      </c>
      <c r="J499" s="25">
        <f t="shared" si="31"/>
        <v>0.0579977842949832</v>
      </c>
      <c r="K499" s="25">
        <f t="shared" si="29"/>
        <v>0.059229508350423586</v>
      </c>
    </row>
    <row r="500" spans="7:11" ht="12.75">
      <c r="G500" s="1">
        <v>0.94999999999989</v>
      </c>
      <c r="H500" s="1">
        <f t="shared" si="28"/>
        <v>29.11362066797561</v>
      </c>
      <c r="I500" s="25">
        <f t="shared" si="30"/>
        <v>29</v>
      </c>
      <c r="J500" s="25">
        <f t="shared" si="31"/>
        <v>0.0579977842949832</v>
      </c>
      <c r="K500" s="25">
        <f t="shared" si="29"/>
        <v>0.05867242585702553</v>
      </c>
    </row>
    <row r="501" spans="7:11" ht="12.75">
      <c r="G501" s="1">
        <v>0.95999999999989</v>
      </c>
      <c r="H501" s="1">
        <f t="shared" si="28"/>
        <v>29.156921938164828</v>
      </c>
      <c r="I501" s="25">
        <f t="shared" si="30"/>
        <v>29</v>
      </c>
      <c r="J501" s="25">
        <f t="shared" si="31"/>
        <v>0.0579977842949832</v>
      </c>
      <c r="K501" s="25">
        <f t="shared" si="29"/>
        <v>0.058114771229223705</v>
      </c>
    </row>
    <row r="502" spans="7:11" ht="12.75">
      <c r="G502" s="1">
        <v>0.96999999999989</v>
      </c>
      <c r="H502" s="1">
        <f t="shared" si="28"/>
        <v>29.200223208354053</v>
      </c>
      <c r="I502" s="25">
        <f t="shared" si="30"/>
        <v>29</v>
      </c>
      <c r="J502" s="25">
        <f t="shared" si="31"/>
        <v>0.0579977842949832</v>
      </c>
      <c r="K502" s="25">
        <f t="shared" si="29"/>
        <v>0.057556660900244756</v>
      </c>
    </row>
    <row r="503" spans="7:11" ht="12.75">
      <c r="G503" s="1">
        <v>0.97999999999989</v>
      </c>
      <c r="H503" s="1">
        <f t="shared" si="28"/>
        <v>29.24352447854327</v>
      </c>
      <c r="I503" s="25">
        <f t="shared" si="30"/>
        <v>29</v>
      </c>
      <c r="J503" s="25">
        <f t="shared" si="31"/>
        <v>0.0579977842949832</v>
      </c>
      <c r="K503" s="25">
        <f t="shared" si="29"/>
        <v>0.05699821032698076</v>
      </c>
    </row>
    <row r="504" spans="7:11" ht="12.75">
      <c r="G504" s="1">
        <v>0.98999999999989</v>
      </c>
      <c r="H504" s="1">
        <f t="shared" si="28"/>
        <v>29.286825748732497</v>
      </c>
      <c r="I504" s="25">
        <f t="shared" si="30"/>
        <v>29</v>
      </c>
      <c r="J504" s="25">
        <f t="shared" si="31"/>
        <v>0.0579977842949832</v>
      </c>
      <c r="K504" s="25">
        <f t="shared" si="29"/>
        <v>0.05643953395340744</v>
      </c>
    </row>
    <row r="505" spans="7:11" ht="12.75">
      <c r="G505" s="1">
        <v>0.99999999999989</v>
      </c>
      <c r="H505" s="1">
        <f t="shared" si="28"/>
        <v>29.33012701892172</v>
      </c>
      <c r="I505" s="25">
        <f t="shared" si="30"/>
        <v>29</v>
      </c>
      <c r="J505" s="25">
        <f t="shared" si="31"/>
        <v>0.0579977842949832</v>
      </c>
      <c r="K505" s="25">
        <f t="shared" si="29"/>
        <v>0.055880745174860594</v>
      </c>
    </row>
    <row r="506" spans="7:11" ht="12.75">
      <c r="G506" s="1">
        <v>1.00999999999989</v>
      </c>
      <c r="H506" s="1">
        <f t="shared" si="28"/>
        <v>29.37342828911094</v>
      </c>
      <c r="I506" s="25">
        <f t="shared" si="30"/>
        <v>29</v>
      </c>
      <c r="J506" s="25">
        <f t="shared" si="31"/>
        <v>0.0579977842949832</v>
      </c>
      <c r="K506" s="25">
        <f t="shared" si="29"/>
        <v>0.055321956303181666</v>
      </c>
    </row>
    <row r="507" spans="7:11" ht="12.75">
      <c r="G507" s="1">
        <v>1.01999999999989</v>
      </c>
      <c r="H507" s="1">
        <f t="shared" si="28"/>
        <v>29.416729559300162</v>
      </c>
      <c r="I507" s="25">
        <f t="shared" si="30"/>
        <v>29</v>
      </c>
      <c r="J507" s="25">
        <f t="shared" si="31"/>
        <v>0.0579977842949832</v>
      </c>
      <c r="K507" s="25">
        <f t="shared" si="29"/>
        <v>0.05476327853274621</v>
      </c>
    </row>
    <row r="508" spans="7:11" ht="12.75">
      <c r="G508" s="1">
        <v>1.02999999999989</v>
      </c>
      <c r="H508" s="1">
        <f t="shared" si="28"/>
        <v>29.460030829489384</v>
      </c>
      <c r="I508" s="25">
        <f t="shared" si="30"/>
        <v>29</v>
      </c>
      <c r="J508" s="25">
        <f t="shared" si="31"/>
        <v>0.0579977842949832</v>
      </c>
      <c r="K508" s="25">
        <f t="shared" si="29"/>
        <v>0.054204821907386125</v>
      </c>
    </row>
    <row r="509" spans="7:11" ht="12.75">
      <c r="G509" s="1">
        <v>1.03999999999989</v>
      </c>
      <c r="H509" s="1">
        <f t="shared" si="28"/>
        <v>29.503332099678605</v>
      </c>
      <c r="I509" s="25">
        <f t="shared" si="30"/>
        <v>30</v>
      </c>
      <c r="J509" s="25">
        <f t="shared" si="31"/>
        <v>0.045753807610486835</v>
      </c>
      <c r="K509" s="25">
        <f t="shared" si="29"/>
        <v>0.053646695288216625</v>
      </c>
    </row>
    <row r="510" spans="7:11" ht="12.75">
      <c r="G510" s="1">
        <v>1.04999999999989</v>
      </c>
      <c r="H510" s="1">
        <f t="shared" si="28"/>
        <v>29.546633369867827</v>
      </c>
      <c r="I510" s="25">
        <f t="shared" si="30"/>
        <v>30</v>
      </c>
      <c r="J510" s="25">
        <f t="shared" si="31"/>
        <v>0.045753807610486835</v>
      </c>
      <c r="K510" s="25">
        <f t="shared" si="29"/>
        <v>0.05308900632237786</v>
      </c>
    </row>
    <row r="511" spans="7:11" ht="12.75">
      <c r="G511" s="1">
        <v>1.05999999999989</v>
      </c>
      <c r="H511" s="1">
        <f t="shared" si="28"/>
        <v>29.58993464005705</v>
      </c>
      <c r="I511" s="25">
        <f t="shared" si="30"/>
        <v>30</v>
      </c>
      <c r="J511" s="25">
        <f t="shared" si="31"/>
        <v>0.045753807610486835</v>
      </c>
      <c r="K511" s="25">
        <f t="shared" si="29"/>
        <v>0.0525318614127009</v>
      </c>
    </row>
    <row r="512" spans="7:11" ht="12.75">
      <c r="G512" s="1">
        <v>1.06999999999989</v>
      </c>
      <c r="H512" s="1">
        <f t="shared" si="28"/>
        <v>29.63323591024627</v>
      </c>
      <c r="I512" s="25">
        <f t="shared" si="30"/>
        <v>30</v>
      </c>
      <c r="J512" s="25">
        <f t="shared" si="31"/>
        <v>0.045753807610486835</v>
      </c>
      <c r="K512" s="25">
        <f t="shared" si="29"/>
        <v>0.051975365688306185</v>
      </c>
    </row>
    <row r="513" spans="7:11" ht="12.75">
      <c r="G513" s="1">
        <v>1.07999999999989</v>
      </c>
      <c r="H513" s="1">
        <f t="shared" si="28"/>
        <v>29.676537180435492</v>
      </c>
      <c r="I513" s="25">
        <f t="shared" si="30"/>
        <v>30</v>
      </c>
      <c r="J513" s="25">
        <f t="shared" si="31"/>
        <v>0.045753807610486835</v>
      </c>
      <c r="K513" s="25">
        <f t="shared" si="29"/>
        <v>0.05141962297614263</v>
      </c>
    </row>
    <row r="514" spans="7:11" ht="12.75">
      <c r="G514" s="1">
        <v>1.08999999999989</v>
      </c>
      <c r="H514" s="1">
        <f t="shared" si="28"/>
        <v>29.719838450624714</v>
      </c>
      <c r="I514" s="25">
        <f t="shared" si="30"/>
        <v>30</v>
      </c>
      <c r="J514" s="25">
        <f t="shared" si="31"/>
        <v>0.045753807610486835</v>
      </c>
      <c r="K514" s="25">
        <f t="shared" si="29"/>
        <v>0.0508647357734744</v>
      </c>
    </row>
    <row r="515" spans="7:11" ht="12.75">
      <c r="G515" s="1">
        <v>1.09999999999989</v>
      </c>
      <c r="H515" s="1">
        <f t="shared" si="28"/>
        <v>29.763139720813935</v>
      </c>
      <c r="I515" s="25">
        <f t="shared" si="30"/>
        <v>30</v>
      </c>
      <c r="J515" s="25">
        <f t="shared" si="31"/>
        <v>0.045753807610486835</v>
      </c>
      <c r="K515" s="25">
        <f t="shared" si="29"/>
        <v>0.050310805221321725</v>
      </c>
    </row>
    <row r="516" spans="7:11" ht="12.75">
      <c r="G516" s="1">
        <v>1.10999999999989</v>
      </c>
      <c r="H516" s="1">
        <f t="shared" si="28"/>
        <v>29.806440991003157</v>
      </c>
      <c r="I516" s="25">
        <f t="shared" si="30"/>
        <v>30</v>
      </c>
      <c r="J516" s="25">
        <f t="shared" si="31"/>
        <v>0.045753807610486835</v>
      </c>
      <c r="K516" s="25">
        <f t="shared" si="29"/>
        <v>0.0497579310788614</v>
      </c>
    </row>
    <row r="517" spans="7:11" ht="12.75">
      <c r="G517" s="1">
        <v>1.11999999999989</v>
      </c>
      <c r="H517" s="1">
        <f aca="true" t="shared" si="32" ref="H517:H580">$C$7+G517*$C$8</f>
        <v>29.849742261192382</v>
      </c>
      <c r="I517" s="25">
        <f t="shared" si="30"/>
        <v>30</v>
      </c>
      <c r="J517" s="25">
        <f t="shared" si="31"/>
        <v>0.045753807610486835</v>
      </c>
      <c r="K517" s="25">
        <f aca="true" t="shared" si="33" ref="K517:K580">NORMDIST(H517,$C$7,$C$8,0)</f>
        <v>0.049206211698791864</v>
      </c>
    </row>
    <row r="518" spans="7:11" ht="12.75">
      <c r="G518" s="1">
        <v>1.12999999999989</v>
      </c>
      <c r="H518" s="1">
        <f t="shared" si="32"/>
        <v>29.8930435313816</v>
      </c>
      <c r="I518" s="25">
        <f aca="true" t="shared" si="34" ref="I518:I581">ROUND(H518,0)</f>
        <v>30</v>
      </c>
      <c r="J518" s="25">
        <f aca="true" t="shared" si="35" ref="J518:J581">BINOMDIST(ROUND(H518,0),$C$4,$C$5,0)</f>
        <v>0.045753807610486835</v>
      </c>
      <c r="K518" s="25">
        <f t="shared" si="33"/>
        <v>0.048655744003667366</v>
      </c>
    </row>
    <row r="519" spans="7:11" ht="12.75">
      <c r="G519" s="1">
        <v>1.13999999999989</v>
      </c>
      <c r="H519" s="1">
        <f t="shared" si="32"/>
        <v>29.936344801570826</v>
      </c>
      <c r="I519" s="25">
        <f t="shared" si="34"/>
        <v>30</v>
      </c>
      <c r="J519" s="25">
        <f t="shared" si="35"/>
        <v>0.045753807610486835</v>
      </c>
      <c r="K519" s="25">
        <f t="shared" si="33"/>
        <v>0.04810662346320363</v>
      </c>
    </row>
    <row r="520" spans="7:11" ht="12.75">
      <c r="G520" s="1">
        <v>1.14999999999989</v>
      </c>
      <c r="H520" s="1">
        <f t="shared" si="32"/>
        <v>29.979646071760047</v>
      </c>
      <c r="I520" s="25">
        <f t="shared" si="34"/>
        <v>30</v>
      </c>
      <c r="J520" s="25">
        <f t="shared" si="35"/>
        <v>0.045753807610486835</v>
      </c>
      <c r="K520" s="25">
        <f t="shared" si="33"/>
        <v>0.047558944072559804</v>
      </c>
    </row>
    <row r="521" spans="7:11" ht="12.75">
      <c r="G521" s="1">
        <v>1.15999999999989</v>
      </c>
      <c r="H521" s="1">
        <f t="shared" si="32"/>
        <v>30.02294734194927</v>
      </c>
      <c r="I521" s="25">
        <f t="shared" si="34"/>
        <v>30</v>
      </c>
      <c r="J521" s="25">
        <f t="shared" si="35"/>
        <v>0.045753807610486835</v>
      </c>
      <c r="K521" s="25">
        <f t="shared" si="33"/>
        <v>0.0470127983315963</v>
      </c>
    </row>
    <row r="522" spans="7:11" ht="12.75">
      <c r="G522" s="1">
        <v>1.16999999999989</v>
      </c>
      <c r="H522" s="1">
        <f t="shared" si="32"/>
        <v>30.06624861213849</v>
      </c>
      <c r="I522" s="25">
        <f t="shared" si="34"/>
        <v>30</v>
      </c>
      <c r="J522" s="25">
        <f t="shared" si="35"/>
        <v>0.045753807610486835</v>
      </c>
      <c r="K522" s="25">
        <f t="shared" si="33"/>
        <v>0.046468277225111744</v>
      </c>
    </row>
    <row r="523" spans="7:11" ht="12.75">
      <c r="G523" s="1">
        <v>1.17999999999989</v>
      </c>
      <c r="H523" s="1">
        <f t="shared" si="32"/>
        <v>30.109549882327713</v>
      </c>
      <c r="I523" s="25">
        <f t="shared" si="34"/>
        <v>30</v>
      </c>
      <c r="J523" s="25">
        <f t="shared" si="35"/>
        <v>0.045753807610486835</v>
      </c>
      <c r="K523" s="25">
        <f t="shared" si="33"/>
        <v>0.04592547020405892</v>
      </c>
    </row>
    <row r="524" spans="7:11" ht="12.75">
      <c r="G524" s="1">
        <v>1.18999999999989</v>
      </c>
      <c r="H524" s="1">
        <f t="shared" si="32"/>
        <v>30.152851152516934</v>
      </c>
      <c r="I524" s="25">
        <f t="shared" si="34"/>
        <v>30</v>
      </c>
      <c r="J524" s="25">
        <f t="shared" si="35"/>
        <v>0.045753807610486835</v>
      </c>
      <c r="K524" s="25">
        <f t="shared" si="33"/>
        <v>0.045384465167739564</v>
      </c>
    </row>
    <row r="525" spans="7:11" ht="12.75">
      <c r="G525" s="1">
        <v>1.19999999999989</v>
      </c>
      <c r="H525" s="1">
        <f t="shared" si="32"/>
        <v>30.196152422706156</v>
      </c>
      <c r="I525" s="25">
        <f t="shared" si="34"/>
        <v>30</v>
      </c>
      <c r="J525" s="25">
        <f t="shared" si="35"/>
        <v>0.045753807610486835</v>
      </c>
      <c r="K525" s="25">
        <f t="shared" si="33"/>
        <v>0.04484534844697769</v>
      </c>
    </row>
    <row r="526" spans="7:11" ht="12.75">
      <c r="G526" s="1">
        <v>1.20999999999989</v>
      </c>
      <c r="H526" s="1">
        <f t="shared" si="32"/>
        <v>30.239453692895378</v>
      </c>
      <c r="I526" s="25">
        <f t="shared" si="34"/>
        <v>30</v>
      </c>
      <c r="J526" s="25">
        <f t="shared" si="35"/>
        <v>0.045753807610486835</v>
      </c>
      <c r="K526" s="25">
        <f t="shared" si="33"/>
        <v>0.044308204788269835</v>
      </c>
    </row>
    <row r="527" spans="7:11" ht="12.75">
      <c r="G527" s="1">
        <v>1.21999999999989</v>
      </c>
      <c r="H527" s="1">
        <f t="shared" si="32"/>
        <v>30.2827549630846</v>
      </c>
      <c r="I527" s="25">
        <f t="shared" si="34"/>
        <v>30</v>
      </c>
      <c r="J527" s="25">
        <f t="shared" si="35"/>
        <v>0.045753807610486835</v>
      </c>
      <c r="K527" s="25">
        <f t="shared" si="33"/>
        <v>0.043773117338909984</v>
      </c>
    </row>
    <row r="528" spans="7:11" ht="12.75">
      <c r="G528" s="1">
        <v>1.22999999999989</v>
      </c>
      <c r="H528" s="1">
        <f t="shared" si="32"/>
        <v>30.32605623327382</v>
      </c>
      <c r="I528" s="25">
        <f t="shared" si="34"/>
        <v>30</v>
      </c>
      <c r="J528" s="25">
        <f t="shared" si="35"/>
        <v>0.045753807610486835</v>
      </c>
      <c r="K528" s="25">
        <f t="shared" si="33"/>
        <v>0.04324016763308698</v>
      </c>
    </row>
    <row r="529" spans="7:11" ht="12.75">
      <c r="G529" s="1">
        <v>1.23999999999989</v>
      </c>
      <c r="H529" s="1">
        <f t="shared" si="32"/>
        <v>30.369357503463043</v>
      </c>
      <c r="I529" s="25">
        <f t="shared" si="34"/>
        <v>30</v>
      </c>
      <c r="J529" s="25">
        <f t="shared" si="35"/>
        <v>0.045753807610486835</v>
      </c>
      <c r="K529" s="25">
        <f t="shared" si="33"/>
        <v>0.04270943557895054</v>
      </c>
    </row>
    <row r="530" spans="7:11" ht="12.75">
      <c r="G530" s="1">
        <v>1.24999999999989</v>
      </c>
      <c r="H530" s="1">
        <f t="shared" si="32"/>
        <v>30.412658773652268</v>
      </c>
      <c r="I530" s="25">
        <f t="shared" si="34"/>
        <v>30</v>
      </c>
      <c r="J530" s="25">
        <f t="shared" si="35"/>
        <v>0.045753807610486835</v>
      </c>
      <c r="K530" s="25">
        <f t="shared" si="33"/>
        <v>0.04218099944664207</v>
      </c>
    </row>
    <row r="531" spans="7:11" ht="12.75">
      <c r="G531" s="1">
        <v>1.25999999999989</v>
      </c>
      <c r="H531" s="1">
        <f t="shared" si="32"/>
        <v>30.455960043841486</v>
      </c>
      <c r="I531" s="25">
        <f t="shared" si="34"/>
        <v>30</v>
      </c>
      <c r="J531" s="25">
        <f t="shared" si="35"/>
        <v>0.045753807610486835</v>
      </c>
      <c r="K531" s="25">
        <f t="shared" si="33"/>
        <v>0.041654935857286086</v>
      </c>
    </row>
    <row r="532" spans="7:11" ht="12.75">
      <c r="G532" s="1">
        <v>1.26999999999989</v>
      </c>
      <c r="H532" s="1">
        <f t="shared" si="32"/>
        <v>30.49926131403071</v>
      </c>
      <c r="I532" s="25">
        <f t="shared" si="34"/>
        <v>30</v>
      </c>
      <c r="J532" s="25">
        <f t="shared" si="35"/>
        <v>0.045753807610486835</v>
      </c>
      <c r="K532" s="25">
        <f t="shared" si="33"/>
        <v>0.04113131977293588</v>
      </c>
    </row>
    <row r="533" spans="7:11" ht="12.75">
      <c r="G533" s="1">
        <v>1.27999999999989</v>
      </c>
      <c r="H533" s="1">
        <f t="shared" si="32"/>
        <v>30.54256258421993</v>
      </c>
      <c r="I533" s="25">
        <f t="shared" si="34"/>
        <v>31</v>
      </c>
      <c r="J533" s="25">
        <f t="shared" si="35"/>
        <v>0.03443834981434486</v>
      </c>
      <c r="K533" s="25">
        <f t="shared" si="33"/>
        <v>0.04061022448746946</v>
      </c>
    </row>
    <row r="534" spans="7:11" ht="12.75">
      <c r="G534" s="1">
        <v>1.28999999999989</v>
      </c>
      <c r="H534" s="1">
        <f t="shared" si="32"/>
        <v>30.585863854409155</v>
      </c>
      <c r="I534" s="25">
        <f t="shared" si="34"/>
        <v>31</v>
      </c>
      <c r="J534" s="25">
        <f t="shared" si="35"/>
        <v>0.03443834981434486</v>
      </c>
      <c r="K534" s="25">
        <f t="shared" si="33"/>
        <v>0.040091721618426945</v>
      </c>
    </row>
    <row r="535" spans="7:11" ht="12.75">
      <c r="G535" s="1">
        <v>1.29999999999989</v>
      </c>
      <c r="H535" s="1">
        <f t="shared" si="32"/>
        <v>30.629165124598373</v>
      </c>
      <c r="I535" s="25">
        <f t="shared" si="34"/>
        <v>31</v>
      </c>
      <c r="J535" s="25">
        <f t="shared" si="35"/>
        <v>0.03443834981434486</v>
      </c>
      <c r="K535" s="25">
        <f t="shared" si="33"/>
        <v>0.03957588109978518</v>
      </c>
    </row>
    <row r="536" spans="7:11" ht="12.75">
      <c r="G536" s="1">
        <v>1.30999999999989</v>
      </c>
      <c r="H536" s="1">
        <f t="shared" si="32"/>
        <v>30.672466394787598</v>
      </c>
      <c r="I536" s="25">
        <f t="shared" si="34"/>
        <v>31</v>
      </c>
      <c r="J536" s="25">
        <f t="shared" si="35"/>
        <v>0.03443834981434486</v>
      </c>
      <c r="K536" s="25">
        <f t="shared" si="33"/>
        <v>0.03906277117565914</v>
      </c>
    </row>
    <row r="537" spans="7:11" ht="12.75">
      <c r="G537" s="1">
        <v>1.31999999999989</v>
      </c>
      <c r="H537" s="1">
        <f t="shared" si="32"/>
        <v>30.71576766497682</v>
      </c>
      <c r="I537" s="25">
        <f t="shared" si="34"/>
        <v>31</v>
      </c>
      <c r="J537" s="25">
        <f t="shared" si="35"/>
        <v>0.03443834981434486</v>
      </c>
      <c r="K537" s="25">
        <f t="shared" si="33"/>
        <v>0.038552458394924896</v>
      </c>
    </row>
    <row r="538" spans="7:11" ht="12.75">
      <c r="G538" s="1">
        <v>1.32999999999989</v>
      </c>
      <c r="H538" s="1">
        <f t="shared" si="32"/>
        <v>30.75906893516604</v>
      </c>
      <c r="I538" s="25">
        <f t="shared" si="34"/>
        <v>31</v>
      </c>
      <c r="J538" s="25">
        <f t="shared" si="35"/>
        <v>0.03443834981434486</v>
      </c>
      <c r="K538" s="25">
        <f t="shared" si="33"/>
        <v>0.03804500760675285</v>
      </c>
    </row>
    <row r="539" spans="7:11" ht="12.75">
      <c r="G539" s="1">
        <v>1.33999999999989</v>
      </c>
      <c r="H539" s="1">
        <f t="shared" si="32"/>
        <v>30.802370205355263</v>
      </c>
      <c r="I539" s="25">
        <f t="shared" si="34"/>
        <v>31</v>
      </c>
      <c r="J539" s="25">
        <f t="shared" si="35"/>
        <v>0.03443834981434486</v>
      </c>
      <c r="K539" s="25">
        <f t="shared" si="33"/>
        <v>0.03754048195704417</v>
      </c>
    </row>
    <row r="540" spans="7:11" ht="12.75">
      <c r="G540" s="1">
        <v>1.34999999999989</v>
      </c>
      <c r="H540" s="1">
        <f t="shared" si="32"/>
        <v>30.845671475544485</v>
      </c>
      <c r="I540" s="25">
        <f t="shared" si="34"/>
        <v>31</v>
      </c>
      <c r="J540" s="25">
        <f t="shared" si="35"/>
        <v>0.03443834981434486</v>
      </c>
      <c r="K540" s="25">
        <f t="shared" si="33"/>
        <v>0.037038942885759554</v>
      </c>
    </row>
    <row r="541" spans="7:11" ht="12.75">
      <c r="G541" s="1">
        <v>1.35999999999989</v>
      </c>
      <c r="H541" s="1">
        <f t="shared" si="32"/>
        <v>30.888972745733707</v>
      </c>
      <c r="I541" s="25">
        <f t="shared" si="34"/>
        <v>31</v>
      </c>
      <c r="J541" s="25">
        <f t="shared" si="35"/>
        <v>0.03443834981434486</v>
      </c>
      <c r="K541" s="25">
        <f t="shared" si="33"/>
        <v>0.03654045012513057</v>
      </c>
    </row>
    <row r="542" spans="7:11" ht="12.75">
      <c r="G542" s="1">
        <v>1.36999999999989</v>
      </c>
      <c r="H542" s="1">
        <f t="shared" si="32"/>
        <v>30.93227401592293</v>
      </c>
      <c r="I542" s="25">
        <f t="shared" si="34"/>
        <v>31</v>
      </c>
      <c r="J542" s="25">
        <f t="shared" si="35"/>
        <v>0.03443834981434486</v>
      </c>
      <c r="K542" s="25">
        <f t="shared" si="33"/>
        <v>0.036045061698742956</v>
      </c>
    </row>
    <row r="543" spans="7:11" ht="12.75">
      <c r="G543" s="1">
        <v>1.37999999999989</v>
      </c>
      <c r="H543" s="1">
        <f t="shared" si="32"/>
        <v>30.97557528611215</v>
      </c>
      <c r="I543" s="25">
        <f t="shared" si="34"/>
        <v>31</v>
      </c>
      <c r="J543" s="25">
        <f t="shared" si="35"/>
        <v>0.03443834981434486</v>
      </c>
      <c r="K543" s="25">
        <f t="shared" si="33"/>
        <v>0.0355528339214807</v>
      </c>
    </row>
    <row r="544" spans="7:11" ht="12.75">
      <c r="G544" s="1">
        <v>1.38999999999989</v>
      </c>
      <c r="H544" s="1">
        <f t="shared" si="32"/>
        <v>31.01887655630137</v>
      </c>
      <c r="I544" s="25">
        <f t="shared" si="34"/>
        <v>31</v>
      </c>
      <c r="J544" s="25">
        <f t="shared" si="35"/>
        <v>0.03443834981434486</v>
      </c>
      <c r="K544" s="25">
        <f t="shared" si="33"/>
        <v>0.035063821400319314</v>
      </c>
    </row>
    <row r="545" spans="7:11" ht="12.75">
      <c r="G545" s="1">
        <v>1.39999999999988</v>
      </c>
      <c r="H545" s="1">
        <f t="shared" si="32"/>
        <v>31.06217782649055</v>
      </c>
      <c r="I545" s="25">
        <f t="shared" si="34"/>
        <v>31</v>
      </c>
      <c r="J545" s="25">
        <f t="shared" si="35"/>
        <v>0.03443834981434486</v>
      </c>
      <c r="K545" s="25">
        <f t="shared" si="33"/>
        <v>0.0345780770359569</v>
      </c>
    </row>
    <row r="546" spans="7:11" ht="12.75">
      <c r="G546" s="1">
        <v>1.40999999999988</v>
      </c>
      <c r="H546" s="1">
        <f t="shared" si="32"/>
        <v>31.105479096679773</v>
      </c>
      <c r="I546" s="25">
        <f t="shared" si="34"/>
        <v>31</v>
      </c>
      <c r="J546" s="25">
        <f t="shared" si="35"/>
        <v>0.03443834981434486</v>
      </c>
      <c r="K546" s="25">
        <f t="shared" si="33"/>
        <v>0.03409565202526767</v>
      </c>
    </row>
    <row r="547" spans="7:11" ht="12.75">
      <c r="G547" s="1">
        <v>1.41999999999988</v>
      </c>
      <c r="H547" s="1">
        <f t="shared" si="32"/>
        <v>31.148780366868994</v>
      </c>
      <c r="I547" s="25">
        <f t="shared" si="34"/>
        <v>31</v>
      </c>
      <c r="J547" s="25">
        <f t="shared" si="35"/>
        <v>0.03443834981434486</v>
      </c>
      <c r="K547" s="25">
        <f t="shared" si="33"/>
        <v>0.03361659586457227</v>
      </c>
    </row>
    <row r="548" spans="7:11" ht="12.75">
      <c r="G548" s="1">
        <v>1.42999999999988</v>
      </c>
      <c r="H548" s="1">
        <f t="shared" si="32"/>
        <v>31.192081637058216</v>
      </c>
      <c r="I548" s="25">
        <f t="shared" si="34"/>
        <v>31</v>
      </c>
      <c r="J548" s="25">
        <f t="shared" si="35"/>
        <v>0.03443834981434486</v>
      </c>
      <c r="K548" s="25">
        <f t="shared" si="33"/>
        <v>0.033140956353702206</v>
      </c>
    </row>
    <row r="549" spans="7:11" ht="12.75">
      <c r="G549" s="1">
        <v>1.43999999999988</v>
      </c>
      <c r="H549" s="1">
        <f t="shared" si="32"/>
        <v>31.23538290724744</v>
      </c>
      <c r="I549" s="25">
        <f t="shared" si="34"/>
        <v>31</v>
      </c>
      <c r="J549" s="25">
        <f t="shared" si="35"/>
        <v>0.03443834981434486</v>
      </c>
      <c r="K549" s="25">
        <f t="shared" si="33"/>
        <v>0.03266877960085193</v>
      </c>
    </row>
    <row r="550" spans="7:11" ht="12.75">
      <c r="G550" s="1">
        <v>1.44999999999988</v>
      </c>
      <c r="H550" s="1">
        <f t="shared" si="32"/>
        <v>31.27868417743666</v>
      </c>
      <c r="I550" s="25">
        <f t="shared" si="34"/>
        <v>31</v>
      </c>
      <c r="J550" s="25">
        <f t="shared" si="35"/>
        <v>0.03443834981434486</v>
      </c>
      <c r="K550" s="25">
        <f t="shared" si="33"/>
        <v>0.032200110028201924</v>
      </c>
    </row>
    <row r="551" spans="7:11" ht="12.75">
      <c r="G551" s="1">
        <v>1.45999999999988</v>
      </c>
      <c r="H551" s="1">
        <f t="shared" si="32"/>
        <v>31.321985447625885</v>
      </c>
      <c r="I551" s="25">
        <f t="shared" si="34"/>
        <v>31</v>
      </c>
      <c r="J551" s="25">
        <f t="shared" si="35"/>
        <v>0.03443834981434486</v>
      </c>
      <c r="K551" s="25">
        <f t="shared" si="33"/>
        <v>0.0317349903782984</v>
      </c>
    </row>
    <row r="552" spans="7:11" ht="12.75">
      <c r="G552" s="1">
        <v>1.46999999999988</v>
      </c>
      <c r="H552" s="1">
        <f t="shared" si="32"/>
        <v>31.365286717815106</v>
      </c>
      <c r="I552" s="25">
        <f t="shared" si="34"/>
        <v>31</v>
      </c>
      <c r="J552" s="25">
        <f t="shared" si="35"/>
        <v>0.03443834981434486</v>
      </c>
      <c r="K552" s="25">
        <f t="shared" si="33"/>
        <v>0.031273461721176454</v>
      </c>
    </row>
    <row r="553" spans="7:11" ht="12.75">
      <c r="G553" s="1">
        <v>1.47999999999988</v>
      </c>
      <c r="H553" s="1">
        <f t="shared" si="32"/>
        <v>31.408587988004328</v>
      </c>
      <c r="I553" s="25">
        <f t="shared" si="34"/>
        <v>31</v>
      </c>
      <c r="J553" s="25">
        <f t="shared" si="35"/>
        <v>0.03443834981434486</v>
      </c>
      <c r="K553" s="25">
        <f t="shared" si="33"/>
        <v>0.030815563462209743</v>
      </c>
    </row>
    <row r="554" spans="7:11" ht="12.75">
      <c r="G554" s="1">
        <v>1.48999999999988</v>
      </c>
      <c r="H554" s="1">
        <f t="shared" si="32"/>
        <v>31.45188925819355</v>
      </c>
      <c r="I554" s="25">
        <f t="shared" si="34"/>
        <v>31</v>
      </c>
      <c r="J554" s="25">
        <f t="shared" si="35"/>
        <v>0.03443834981434486</v>
      </c>
      <c r="K554" s="25">
        <f t="shared" si="33"/>
        <v>0.03036133335067342</v>
      </c>
    </row>
    <row r="555" spans="7:11" ht="12.75">
      <c r="G555" s="1">
        <v>1.49999999999988</v>
      </c>
      <c r="H555" s="1">
        <f t="shared" si="32"/>
        <v>31.49519052838277</v>
      </c>
      <c r="I555" s="25">
        <f t="shared" si="34"/>
        <v>31</v>
      </c>
      <c r="J555" s="25">
        <f t="shared" si="35"/>
        <v>0.03443834981434486</v>
      </c>
      <c r="K555" s="25">
        <f t="shared" si="33"/>
        <v>0.029910807489003655</v>
      </c>
    </row>
    <row r="556" spans="7:11" ht="12.75">
      <c r="G556" s="1">
        <v>1.50999999999988</v>
      </c>
      <c r="H556" s="1">
        <f t="shared" si="32"/>
        <v>31.538491798571993</v>
      </c>
      <c r="I556" s="25">
        <f t="shared" si="34"/>
        <v>32</v>
      </c>
      <c r="J556" s="25">
        <f t="shared" si="35"/>
        <v>0.02475256392906045</v>
      </c>
      <c r="K556" s="25">
        <f t="shared" si="33"/>
        <v>0.029464020342738456</v>
      </c>
    </row>
    <row r="557" spans="7:11" ht="12.75">
      <c r="G557" s="1">
        <v>1.51999999999988</v>
      </c>
      <c r="H557" s="1">
        <f t="shared" si="32"/>
        <v>31.581793068761215</v>
      </c>
      <c r="I557" s="25">
        <f t="shared" si="34"/>
        <v>32</v>
      </c>
      <c r="J557" s="25">
        <f t="shared" si="35"/>
        <v>0.02475256392906045</v>
      </c>
      <c r="K557" s="25">
        <f t="shared" si="33"/>
        <v>0.029021004751123923</v>
      </c>
    </row>
    <row r="558" spans="7:11" ht="12.75">
      <c r="G558" s="1">
        <v>1.52999999999988</v>
      </c>
      <c r="H558" s="1">
        <f t="shared" si="32"/>
        <v>31.625094338950436</v>
      </c>
      <c r="I558" s="25">
        <f t="shared" si="34"/>
        <v>32</v>
      </c>
      <c r="J558" s="25">
        <f t="shared" si="35"/>
        <v>0.02475256392906045</v>
      </c>
      <c r="K558" s="25">
        <f t="shared" si="33"/>
        <v>0.02858179193836939</v>
      </c>
    </row>
    <row r="559" spans="7:11" ht="12.75">
      <c r="G559" s="1">
        <v>1.53999999999988</v>
      </c>
      <c r="H559" s="1">
        <f t="shared" si="32"/>
        <v>31.668395609139658</v>
      </c>
      <c r="I559" s="25">
        <f t="shared" si="34"/>
        <v>32</v>
      </c>
      <c r="J559" s="25">
        <f t="shared" si="35"/>
        <v>0.02475256392906045</v>
      </c>
      <c r="K559" s="25">
        <f t="shared" si="33"/>
        <v>0.0281464115255355</v>
      </c>
    </row>
    <row r="560" spans="7:11" ht="12.75">
      <c r="G560" s="1">
        <v>1.54999999999988</v>
      </c>
      <c r="H560" s="1">
        <f t="shared" si="32"/>
        <v>31.71169687932888</v>
      </c>
      <c r="I560" s="25">
        <f t="shared" si="34"/>
        <v>32</v>
      </c>
      <c r="J560" s="25">
        <f t="shared" si="35"/>
        <v>0.02475256392906045</v>
      </c>
      <c r="K560" s="25">
        <f t="shared" si="33"/>
        <v>0.02771489154303821</v>
      </c>
    </row>
    <row r="561" spans="7:11" ht="12.75">
      <c r="G561" s="1">
        <v>1.55999999999988</v>
      </c>
      <c r="H561" s="1">
        <f t="shared" si="32"/>
        <v>31.7549981495181</v>
      </c>
      <c r="I561" s="25">
        <f t="shared" si="34"/>
        <v>32</v>
      </c>
      <c r="J561" s="25">
        <f t="shared" si="35"/>
        <v>0.02475256392906045</v>
      </c>
      <c r="K561" s="25">
        <f t="shared" si="33"/>
        <v>0.02728725844375226</v>
      </c>
    </row>
    <row r="562" spans="7:11" ht="12.75">
      <c r="G562" s="1">
        <v>1.56999999999988</v>
      </c>
      <c r="H562" s="1">
        <f t="shared" si="32"/>
        <v>31.798299419707323</v>
      </c>
      <c r="I562" s="25">
        <f t="shared" si="34"/>
        <v>32</v>
      </c>
      <c r="J562" s="25">
        <f t="shared" si="35"/>
        <v>0.02475256392906045</v>
      </c>
      <c r="K562" s="25">
        <f t="shared" si="33"/>
        <v>0.026863537116697034</v>
      </c>
    </row>
    <row r="563" spans="7:11" ht="12.75">
      <c r="G563" s="1">
        <v>1.57999999999988</v>
      </c>
      <c r="H563" s="1">
        <f t="shared" si="32"/>
        <v>31.841600689896545</v>
      </c>
      <c r="I563" s="25">
        <f t="shared" si="34"/>
        <v>32</v>
      </c>
      <c r="J563" s="25">
        <f t="shared" si="35"/>
        <v>0.02475256392906045</v>
      </c>
      <c r="K563" s="25">
        <f t="shared" si="33"/>
        <v>0.026443750901287734</v>
      </c>
    </row>
    <row r="564" spans="7:11" ht="12.75">
      <c r="G564" s="1">
        <v>1.58999999999988</v>
      </c>
      <c r="H564" s="1">
        <f t="shared" si="32"/>
        <v>31.88490196008577</v>
      </c>
      <c r="I564" s="25">
        <f t="shared" si="34"/>
        <v>32</v>
      </c>
      <c r="J564" s="25">
        <f t="shared" si="35"/>
        <v>0.02475256392906045</v>
      </c>
      <c r="K564" s="25">
        <f t="shared" si="33"/>
        <v>0.026027921602134674</v>
      </c>
    </row>
    <row r="565" spans="7:11" ht="12.75">
      <c r="G565" s="1">
        <v>1.59999999999988</v>
      </c>
      <c r="H565" s="1">
        <f t="shared" si="32"/>
        <v>31.92820323027499</v>
      </c>
      <c r="I565" s="25">
        <f t="shared" si="34"/>
        <v>32</v>
      </c>
      <c r="J565" s="25">
        <f t="shared" si="35"/>
        <v>0.02475256392906045</v>
      </c>
      <c r="K565" s="25">
        <f t="shared" si="33"/>
        <v>0.025616069504373586</v>
      </c>
    </row>
    <row r="566" spans="7:11" ht="12.75">
      <c r="G566" s="1">
        <v>1.60999999999988</v>
      </c>
      <c r="H566" s="1">
        <f t="shared" si="32"/>
        <v>31.971504500464214</v>
      </c>
      <c r="I566" s="25">
        <f t="shared" si="34"/>
        <v>32</v>
      </c>
      <c r="J566" s="25">
        <f t="shared" si="35"/>
        <v>0.02475256392906045</v>
      </c>
      <c r="K566" s="25">
        <f t="shared" si="33"/>
        <v>0.02520821338950883</v>
      </c>
    </row>
    <row r="567" spans="7:11" ht="12.75">
      <c r="G567" s="1">
        <v>1.61999999999988</v>
      </c>
      <c r="H567" s="1">
        <f t="shared" si="32"/>
        <v>32.01480577065343</v>
      </c>
      <c r="I567" s="25">
        <f t="shared" si="34"/>
        <v>32</v>
      </c>
      <c r="J567" s="25">
        <f t="shared" si="35"/>
        <v>0.02475256392906045</v>
      </c>
      <c r="K567" s="25">
        <f t="shared" si="33"/>
        <v>0.02480437055175326</v>
      </c>
    </row>
    <row r="568" spans="7:11" ht="12.75">
      <c r="G568" s="1">
        <v>1.62999999999988</v>
      </c>
      <c r="H568" s="1">
        <f t="shared" si="32"/>
        <v>32.05810704084266</v>
      </c>
      <c r="I568" s="25">
        <f t="shared" si="34"/>
        <v>32</v>
      </c>
      <c r="J568" s="25">
        <f t="shared" si="35"/>
        <v>0.02475256392906045</v>
      </c>
      <c r="K568" s="25">
        <f t="shared" si="33"/>
        <v>0.0244045568148455</v>
      </c>
    </row>
    <row r="569" spans="7:11" ht="12.75">
      <c r="G569" s="1">
        <v>1.63999999999988</v>
      </c>
      <c r="H569" s="1">
        <f t="shared" si="32"/>
        <v>32.101408311031875</v>
      </c>
      <c r="I569" s="25">
        <f t="shared" si="34"/>
        <v>32</v>
      </c>
      <c r="J569" s="25">
        <f t="shared" si="35"/>
        <v>0.02475256392906045</v>
      </c>
      <c r="K569" s="25">
        <f t="shared" si="33"/>
        <v>0.024008786549328885</v>
      </c>
    </row>
    <row r="570" spans="7:11" ht="12.75">
      <c r="G570" s="1">
        <v>1.64999999999988</v>
      </c>
      <c r="H570" s="1">
        <f t="shared" si="32"/>
        <v>32.1447095812211</v>
      </c>
      <c r="I570" s="25">
        <f t="shared" si="34"/>
        <v>32</v>
      </c>
      <c r="J570" s="25">
        <f t="shared" si="35"/>
        <v>0.02475256392906045</v>
      </c>
      <c r="K570" s="25">
        <f t="shared" si="33"/>
        <v>0.02361707269027246</v>
      </c>
    </row>
    <row r="571" spans="7:11" ht="12.75">
      <c r="G571" s="1">
        <v>1.65999999999988</v>
      </c>
      <c r="H571" s="1">
        <f t="shared" si="32"/>
        <v>32.188010851410326</v>
      </c>
      <c r="I571" s="25">
        <f t="shared" si="34"/>
        <v>32</v>
      </c>
      <c r="J571" s="25">
        <f t="shared" si="35"/>
        <v>0.02475256392906045</v>
      </c>
      <c r="K571" s="25">
        <f t="shared" si="33"/>
        <v>0.023229426755418198</v>
      </c>
    </row>
    <row r="572" spans="7:11" ht="12.75">
      <c r="G572" s="1">
        <v>1.66999999999988</v>
      </c>
      <c r="H572" s="1">
        <f t="shared" si="32"/>
        <v>32.231312121599544</v>
      </c>
      <c r="I572" s="25">
        <f t="shared" si="34"/>
        <v>32</v>
      </c>
      <c r="J572" s="25">
        <f t="shared" si="35"/>
        <v>0.02475256392906045</v>
      </c>
      <c r="K572" s="25">
        <f t="shared" si="33"/>
        <v>0.022845858863735347</v>
      </c>
    </row>
    <row r="573" spans="7:11" ht="12.75">
      <c r="G573" s="1">
        <v>1.67999999999988</v>
      </c>
      <c r="H573" s="1">
        <f t="shared" si="32"/>
        <v>32.27461339178876</v>
      </c>
      <c r="I573" s="25">
        <f t="shared" si="34"/>
        <v>32</v>
      </c>
      <c r="J573" s="25">
        <f t="shared" si="35"/>
        <v>0.02475256392906045</v>
      </c>
      <c r="K573" s="25">
        <f t="shared" si="33"/>
        <v>0.022466377754364733</v>
      </c>
    </row>
    <row r="574" spans="7:11" ht="12.75">
      <c r="G574" s="1">
        <v>1.68999999999988</v>
      </c>
      <c r="H574" s="1">
        <f t="shared" si="32"/>
        <v>32.31791466197799</v>
      </c>
      <c r="I574" s="25">
        <f t="shared" si="34"/>
        <v>32</v>
      </c>
      <c r="J574" s="25">
        <f t="shared" si="35"/>
        <v>0.02475256392906045</v>
      </c>
      <c r="K574" s="25">
        <f t="shared" si="33"/>
        <v>0.022090990805935577</v>
      </c>
    </row>
    <row r="575" spans="7:11" ht="12.75">
      <c r="G575" s="1">
        <v>1.69999999999988</v>
      </c>
      <c r="H575" s="1">
        <f t="shared" si="32"/>
        <v>32.36121593216721</v>
      </c>
      <c r="I575" s="25">
        <f t="shared" si="34"/>
        <v>32</v>
      </c>
      <c r="J575" s="25">
        <f t="shared" si="35"/>
        <v>0.02475256392906045</v>
      </c>
      <c r="K575" s="25">
        <f t="shared" si="33"/>
        <v>0.021719704056237046</v>
      </c>
    </row>
    <row r="576" spans="7:11" ht="12.75">
      <c r="G576" s="1">
        <v>1.70999999999988</v>
      </c>
      <c r="H576" s="1">
        <f t="shared" si="32"/>
        <v>32.40451720235643</v>
      </c>
      <c r="I576" s="25">
        <f t="shared" si="34"/>
        <v>32</v>
      </c>
      <c r="J576" s="25">
        <f t="shared" si="35"/>
        <v>0.02475256392906045</v>
      </c>
      <c r="K576" s="25">
        <f t="shared" si="33"/>
        <v>0.02135252222222653</v>
      </c>
    </row>
    <row r="577" spans="7:11" ht="12.75">
      <c r="G577" s="1">
        <v>1.71999999999988</v>
      </c>
      <c r="H577" s="1">
        <f t="shared" si="32"/>
        <v>32.447818472545656</v>
      </c>
      <c r="I577" s="25">
        <f t="shared" si="34"/>
        <v>32</v>
      </c>
      <c r="J577" s="25">
        <f t="shared" si="35"/>
        <v>0.02475256392906045</v>
      </c>
      <c r="K577" s="25">
        <f t="shared" si="33"/>
        <v>0.02098944872035742</v>
      </c>
    </row>
    <row r="578" spans="7:11" ht="12.75">
      <c r="G578" s="1">
        <v>1.72999999999988</v>
      </c>
      <c r="H578" s="1">
        <f t="shared" si="32"/>
        <v>32.491119742734874</v>
      </c>
      <c r="I578" s="25">
        <f t="shared" si="34"/>
        <v>32</v>
      </c>
      <c r="J578" s="25">
        <f t="shared" si="35"/>
        <v>0.02475256392906045</v>
      </c>
      <c r="K578" s="25">
        <f t="shared" si="33"/>
        <v>0.02063048568720953</v>
      </c>
    </row>
    <row r="579" spans="7:11" ht="12.75">
      <c r="G579" s="1">
        <v>1.73999999999988</v>
      </c>
      <c r="H579" s="1">
        <f t="shared" si="32"/>
        <v>32.5344210129241</v>
      </c>
      <c r="I579" s="25">
        <f t="shared" si="34"/>
        <v>33</v>
      </c>
      <c r="J579" s="25">
        <f t="shared" si="35"/>
        <v>0.01700176108258703</v>
      </c>
      <c r="K579" s="25">
        <f t="shared" si="33"/>
        <v>0.020275634000403317</v>
      </c>
    </row>
    <row r="580" spans="7:11" ht="12.75">
      <c r="G580" s="1">
        <v>1.74999999999988</v>
      </c>
      <c r="H580" s="1">
        <f t="shared" si="32"/>
        <v>32.57772228311332</v>
      </c>
      <c r="I580" s="25">
        <f t="shared" si="34"/>
        <v>33</v>
      </c>
      <c r="J580" s="25">
        <f t="shared" si="35"/>
        <v>0.01700176108258703</v>
      </c>
      <c r="K580" s="25">
        <f t="shared" si="33"/>
        <v>0.01992489329978243</v>
      </c>
    </row>
    <row r="581" spans="7:11" ht="12.75">
      <c r="G581" s="1">
        <v>1.75999999999988</v>
      </c>
      <c r="H581" s="1">
        <f aca="true" t="shared" si="36" ref="H581:H644">$C$7+G581*$C$8</f>
        <v>32.62102355330254</v>
      </c>
      <c r="I581" s="25">
        <f t="shared" si="34"/>
        <v>33</v>
      </c>
      <c r="J581" s="25">
        <f t="shared" si="35"/>
        <v>0.01700176108258703</v>
      </c>
      <c r="K581" s="25">
        <f aca="true" t="shared" si="37" ref="K581:K644">NORMDIST(H581,$C$7,$C$8,0)</f>
        <v>0.019578262008845566</v>
      </c>
    </row>
    <row r="582" spans="7:11" ht="12.75">
      <c r="G582" s="1">
        <v>1.76999999999988</v>
      </c>
      <c r="H582" s="1">
        <f t="shared" si="36"/>
        <v>32.66432482349176</v>
      </c>
      <c r="I582" s="25">
        <f aca="true" t="shared" si="38" ref="I582:I645">ROUND(H582,0)</f>
        <v>33</v>
      </c>
      <c r="J582" s="25">
        <f aca="true" t="shared" si="39" ref="J582:J645">BINOMDIST(ROUND(H582,0),$C$4,$C$5,0)</f>
        <v>0.01700176108258703</v>
      </c>
      <c r="K582" s="25">
        <f t="shared" si="37"/>
        <v>0.019235737356412385</v>
      </c>
    </row>
    <row r="583" spans="7:11" ht="12.75">
      <c r="G583" s="1">
        <v>1.77999999999988</v>
      </c>
      <c r="H583" s="1">
        <f t="shared" si="36"/>
        <v>32.707626093680986</v>
      </c>
      <c r="I583" s="25">
        <f t="shared" si="38"/>
        <v>33</v>
      </c>
      <c r="J583" s="25">
        <f t="shared" si="39"/>
        <v>0.01700176108258703</v>
      </c>
      <c r="K583" s="25">
        <f t="shared" si="37"/>
        <v>0.018897315398504845</v>
      </c>
    </row>
    <row r="584" spans="7:11" ht="12.75">
      <c r="G584" s="1">
        <v>1.78999999999988</v>
      </c>
      <c r="H584" s="1">
        <f t="shared" si="36"/>
        <v>32.750927363870204</v>
      </c>
      <c r="I584" s="25">
        <f t="shared" si="38"/>
        <v>33</v>
      </c>
      <c r="J584" s="25">
        <f t="shared" si="39"/>
        <v>0.01700176108258703</v>
      </c>
      <c r="K584" s="25">
        <f t="shared" si="37"/>
        <v>0.01856299104042884</v>
      </c>
    </row>
    <row r="585" spans="7:11" ht="12.75">
      <c r="G585" s="1">
        <v>1.79999999999988</v>
      </c>
      <c r="H585" s="1">
        <f t="shared" si="36"/>
        <v>32.79422863405943</v>
      </c>
      <c r="I585" s="25">
        <f t="shared" si="38"/>
        <v>33</v>
      </c>
      <c r="J585" s="25">
        <f t="shared" si="39"/>
        <v>0.01700176108258703</v>
      </c>
      <c r="K585" s="25">
        <f t="shared" si="37"/>
        <v>0.018232758059037856</v>
      </c>
    </row>
    <row r="586" spans="7:11" ht="12.75">
      <c r="G586" s="1">
        <v>1.80999999999988</v>
      </c>
      <c r="H586" s="1">
        <f t="shared" si="36"/>
        <v>32.83752990424865</v>
      </c>
      <c r="I586" s="25">
        <f t="shared" si="38"/>
        <v>33</v>
      </c>
      <c r="J586" s="25">
        <f t="shared" si="39"/>
        <v>0.01700176108258703</v>
      </c>
      <c r="K586" s="25">
        <f t="shared" si="37"/>
        <v>0.017906609125163907</v>
      </c>
    </row>
    <row r="587" spans="7:11" ht="12.75">
      <c r="G587" s="1">
        <v>1.81999999999988</v>
      </c>
      <c r="H587" s="1">
        <f t="shared" si="36"/>
        <v>32.88083117443787</v>
      </c>
      <c r="I587" s="25">
        <f t="shared" si="38"/>
        <v>33</v>
      </c>
      <c r="J587" s="25">
        <f t="shared" si="39"/>
        <v>0.01700176108258703</v>
      </c>
      <c r="K587" s="25">
        <f t="shared" si="37"/>
        <v>0.017584535826197692</v>
      </c>
    </row>
    <row r="588" spans="7:11" ht="12.75">
      <c r="G588" s="1">
        <v>1.82999999999988</v>
      </c>
      <c r="H588" s="1">
        <f t="shared" si="36"/>
        <v>32.92413244462709</v>
      </c>
      <c r="I588" s="25">
        <f t="shared" si="38"/>
        <v>33</v>
      </c>
      <c r="J588" s="25">
        <f t="shared" si="39"/>
        <v>0.01700176108258703</v>
      </c>
      <c r="K588" s="25">
        <f t="shared" si="37"/>
        <v>0.017266528688803715</v>
      </c>
    </row>
    <row r="589" spans="7:11" ht="12.75">
      <c r="G589" s="1">
        <v>1.83999999999988</v>
      </c>
      <c r="H589" s="1">
        <f t="shared" si="36"/>
        <v>32.967433714816316</v>
      </c>
      <c r="I589" s="25">
        <f t="shared" si="38"/>
        <v>33</v>
      </c>
      <c r="J589" s="25">
        <f t="shared" si="39"/>
        <v>0.01700176108258703</v>
      </c>
      <c r="K589" s="25">
        <f t="shared" si="37"/>
        <v>0.016952577201752545</v>
      </c>
    </row>
    <row r="590" spans="7:11" ht="12.75">
      <c r="G590" s="1">
        <v>1.84999999999988</v>
      </c>
      <c r="H590" s="1">
        <f t="shared" si="36"/>
        <v>33.01073498500554</v>
      </c>
      <c r="I590" s="25">
        <f t="shared" si="38"/>
        <v>33</v>
      </c>
      <c r="J590" s="25">
        <f t="shared" si="39"/>
        <v>0.01700176108258703</v>
      </c>
      <c r="K590" s="25">
        <f t="shared" si="37"/>
        <v>0.016642669838856476</v>
      </c>
    </row>
    <row r="591" spans="7:11" ht="12.75">
      <c r="G591" s="1">
        <v>1.85999999999988</v>
      </c>
      <c r="H591" s="1">
        <f t="shared" si="36"/>
        <v>33.05403625519476</v>
      </c>
      <c r="I591" s="25">
        <f t="shared" si="38"/>
        <v>33</v>
      </c>
      <c r="J591" s="25">
        <f t="shared" si="39"/>
        <v>0.01700176108258703</v>
      </c>
      <c r="K591" s="25">
        <f t="shared" si="37"/>
        <v>0.016336794081991412</v>
      </c>
    </row>
    <row r="592" spans="7:11" ht="12.75">
      <c r="G592" s="1">
        <v>1.86999999999987</v>
      </c>
      <c r="H592" s="1">
        <f t="shared" si="36"/>
        <v>33.097337525383935</v>
      </c>
      <c r="I592" s="25">
        <f t="shared" si="38"/>
        <v>33</v>
      </c>
      <c r="J592" s="25">
        <f t="shared" si="39"/>
        <v>0.01700176108258703</v>
      </c>
      <c r="K592" s="25">
        <f t="shared" si="37"/>
        <v>0.016034936444190902</v>
      </c>
    </row>
    <row r="593" spans="7:11" ht="12.75">
      <c r="G593" s="1">
        <v>1.87999999999987</v>
      </c>
      <c r="H593" s="1">
        <f t="shared" si="36"/>
        <v>33.14063879557316</v>
      </c>
      <c r="I593" s="25">
        <f t="shared" si="38"/>
        <v>33</v>
      </c>
      <c r="J593" s="25">
        <f t="shared" si="39"/>
        <v>0.01700176108258703</v>
      </c>
      <c r="K593" s="25">
        <f t="shared" si="37"/>
        <v>0.015737082492795505</v>
      </c>
    </row>
    <row r="594" spans="7:11" ht="12.75">
      <c r="G594" s="1">
        <v>1.88999999999987</v>
      </c>
      <c r="H594" s="1">
        <f t="shared" si="36"/>
        <v>33.183940065762386</v>
      </c>
      <c r="I594" s="25">
        <f t="shared" si="38"/>
        <v>33</v>
      </c>
      <c r="J594" s="25">
        <f t="shared" si="39"/>
        <v>0.01700176108258703</v>
      </c>
      <c r="K594" s="25">
        <f t="shared" si="37"/>
        <v>0.015443216872646909</v>
      </c>
    </row>
    <row r="595" spans="7:11" ht="12.75">
      <c r="G595" s="1">
        <v>1.89999999999987</v>
      </c>
      <c r="H595" s="1">
        <f t="shared" si="36"/>
        <v>33.227241335951604</v>
      </c>
      <c r="I595" s="25">
        <f t="shared" si="38"/>
        <v>33</v>
      </c>
      <c r="J595" s="25">
        <f t="shared" si="39"/>
        <v>0.01700176108258703</v>
      </c>
      <c r="K595" s="25">
        <f t="shared" si="37"/>
        <v>0.015153323329306207</v>
      </c>
    </row>
    <row r="596" spans="7:11" ht="12.75">
      <c r="G596" s="1">
        <v>1.90999999999987</v>
      </c>
      <c r="H596" s="1">
        <f t="shared" si="36"/>
        <v>33.27054260614083</v>
      </c>
      <c r="I596" s="25">
        <f t="shared" si="38"/>
        <v>33</v>
      </c>
      <c r="J596" s="25">
        <f t="shared" si="39"/>
        <v>0.01700176108258703</v>
      </c>
      <c r="K596" s="25">
        <f t="shared" si="37"/>
        <v>0.014867384732286543</v>
      </c>
    </row>
    <row r="597" spans="7:11" ht="12.75">
      <c r="G597" s="1">
        <v>1.91999999999987</v>
      </c>
      <c r="H597" s="1">
        <f t="shared" si="36"/>
        <v>33.31384387633005</v>
      </c>
      <c r="I597" s="25">
        <f t="shared" si="38"/>
        <v>33</v>
      </c>
      <c r="J597" s="25">
        <f t="shared" si="39"/>
        <v>0.01700176108258703</v>
      </c>
      <c r="K597" s="25">
        <f t="shared" si="37"/>
        <v>0.014585383098284877</v>
      </c>
    </row>
    <row r="598" spans="7:11" ht="12.75">
      <c r="G598" s="1">
        <v>1.92999999999987</v>
      </c>
      <c r="H598" s="1">
        <f t="shared" si="36"/>
        <v>33.35714514651927</v>
      </c>
      <c r="I598" s="25">
        <f t="shared" si="38"/>
        <v>33</v>
      </c>
      <c r="J598" s="25">
        <f t="shared" si="39"/>
        <v>0.01700176108258703</v>
      </c>
      <c r="K598" s="25">
        <f t="shared" si="37"/>
        <v>0.014307299614398188</v>
      </c>
    </row>
    <row r="599" spans="7:11" ht="12.75">
      <c r="G599" s="1">
        <v>1.93999999999987</v>
      </c>
      <c r="H599" s="1">
        <f t="shared" si="36"/>
        <v>33.40044641670849</v>
      </c>
      <c r="I599" s="25">
        <f t="shared" si="38"/>
        <v>33</v>
      </c>
      <c r="J599" s="25">
        <f t="shared" si="39"/>
        <v>0.01700176108258703</v>
      </c>
      <c r="K599" s="25">
        <f t="shared" si="37"/>
        <v>0.014033114661311977</v>
      </c>
    </row>
    <row r="600" spans="7:11" ht="12.75">
      <c r="G600" s="1">
        <v>1.94999999999987</v>
      </c>
      <c r="H600" s="1">
        <f t="shared" si="36"/>
        <v>33.443747686897716</v>
      </c>
      <c r="I600" s="25">
        <f t="shared" si="38"/>
        <v>33</v>
      </c>
      <c r="J600" s="25">
        <f t="shared" si="39"/>
        <v>0.01700176108258703</v>
      </c>
      <c r="K600" s="25">
        <f t="shared" si="37"/>
        <v>0.013762807836446513</v>
      </c>
    </row>
    <row r="601" spans="7:11" ht="12.75">
      <c r="G601" s="1">
        <v>1.95999999999987</v>
      </c>
      <c r="H601" s="1">
        <f t="shared" si="36"/>
        <v>33.48704895708694</v>
      </c>
      <c r="I601" s="25">
        <f t="shared" si="38"/>
        <v>33</v>
      </c>
      <c r="J601" s="25">
        <f t="shared" si="39"/>
        <v>0.01700176108258703</v>
      </c>
      <c r="K601" s="25">
        <f t="shared" si="37"/>
        <v>0.013496357977049062</v>
      </c>
    </row>
    <row r="602" spans="7:11" ht="12.75">
      <c r="G602" s="1">
        <v>1.96999999999987</v>
      </c>
      <c r="H602" s="1">
        <f t="shared" si="36"/>
        <v>33.53035022727616</v>
      </c>
      <c r="I602" s="25">
        <f t="shared" si="38"/>
        <v>34</v>
      </c>
      <c r="J602" s="25">
        <f t="shared" si="39"/>
        <v>0.011167823456209064</v>
      </c>
      <c r="K602" s="25">
        <f t="shared" si="37"/>
        <v>0.01323374318321849</v>
      </c>
    </row>
    <row r="603" spans="7:11" ht="12.75">
      <c r="G603" s="1">
        <v>1.97999999999987</v>
      </c>
      <c r="H603" s="1">
        <f t="shared" si="36"/>
        <v>33.57365149746538</v>
      </c>
      <c r="I603" s="25">
        <f t="shared" si="38"/>
        <v>34</v>
      </c>
      <c r="J603" s="25">
        <f t="shared" si="39"/>
        <v>0.011167823456209064</v>
      </c>
      <c r="K603" s="25">
        <f t="shared" si="37"/>
        <v>0.012974940840850218</v>
      </c>
    </row>
    <row r="604" spans="7:11" ht="12.75">
      <c r="G604" s="1">
        <v>1.98999999999987</v>
      </c>
      <c r="H604" s="1">
        <f t="shared" si="36"/>
        <v>33.6169527676546</v>
      </c>
      <c r="I604" s="25">
        <f t="shared" si="38"/>
        <v>34</v>
      </c>
      <c r="J604" s="25">
        <f t="shared" si="39"/>
        <v>0.011167823456209064</v>
      </c>
      <c r="K604" s="25">
        <f t="shared" si="37"/>
        <v>0.01271992764448966</v>
      </c>
    </row>
    <row r="605" spans="7:11" ht="12.75">
      <c r="G605" s="1">
        <v>1.99999999999987</v>
      </c>
      <c r="H605" s="1">
        <f t="shared" si="36"/>
        <v>33.66025403784383</v>
      </c>
      <c r="I605" s="25">
        <f t="shared" si="38"/>
        <v>34</v>
      </c>
      <c r="J605" s="25">
        <f t="shared" si="39"/>
        <v>0.011167823456209064</v>
      </c>
      <c r="K605" s="25">
        <f t="shared" si="37"/>
        <v>0.012468679620082098</v>
      </c>
    </row>
    <row r="606" spans="7:11" ht="12.75">
      <c r="G606" s="1">
        <v>2.00999999999987</v>
      </c>
      <c r="H606" s="1">
        <f t="shared" si="36"/>
        <v>33.703555308033046</v>
      </c>
      <c r="I606" s="25">
        <f t="shared" si="38"/>
        <v>34</v>
      </c>
      <c r="J606" s="25">
        <f t="shared" si="39"/>
        <v>0.011167823456209064</v>
      </c>
      <c r="K606" s="25">
        <f t="shared" si="37"/>
        <v>0.012221172147607389</v>
      </c>
    </row>
    <row r="607" spans="7:11" ht="12.75">
      <c r="G607" s="1">
        <v>2.01999999999987</v>
      </c>
      <c r="H607" s="1">
        <f t="shared" si="36"/>
        <v>33.746856578222264</v>
      </c>
      <c r="I607" s="25">
        <f t="shared" si="38"/>
        <v>34</v>
      </c>
      <c r="J607" s="25">
        <f t="shared" si="39"/>
        <v>0.011167823456209064</v>
      </c>
      <c r="K607" s="25">
        <f t="shared" si="37"/>
        <v>0.011977379983588466</v>
      </c>
    </row>
    <row r="608" spans="7:11" ht="12.75">
      <c r="G608" s="1">
        <v>2.02999999999987</v>
      </c>
      <c r="H608" s="1">
        <f t="shared" si="36"/>
        <v>33.79015784841149</v>
      </c>
      <c r="I608" s="25">
        <f t="shared" si="38"/>
        <v>34</v>
      </c>
      <c r="J608" s="25">
        <f t="shared" si="39"/>
        <v>0.011167823456209064</v>
      </c>
      <c r="K608" s="25">
        <f t="shared" si="37"/>
        <v>0.01173727728346295</v>
      </c>
    </row>
    <row r="609" spans="7:11" ht="12.75">
      <c r="G609" s="1">
        <v>2.03999999999987</v>
      </c>
      <c r="H609" s="1">
        <f t="shared" si="36"/>
        <v>33.833459118600715</v>
      </c>
      <c r="I609" s="25">
        <f t="shared" si="38"/>
        <v>34</v>
      </c>
      <c r="J609" s="25">
        <f t="shared" si="39"/>
        <v>0.011167823456209064</v>
      </c>
      <c r="K609" s="25">
        <f t="shared" si="37"/>
        <v>0.01150083762380707</v>
      </c>
    </row>
    <row r="610" spans="7:11" ht="12.75">
      <c r="G610" s="1">
        <v>2.04999999999987</v>
      </c>
      <c r="H610" s="1">
        <f t="shared" si="36"/>
        <v>33.87676038878993</v>
      </c>
      <c r="I610" s="25">
        <f t="shared" si="38"/>
        <v>34</v>
      </c>
      <c r="J610" s="25">
        <f t="shared" si="39"/>
        <v>0.011167823456209064</v>
      </c>
      <c r="K610" s="25">
        <f t="shared" si="37"/>
        <v>0.011268034024401562</v>
      </c>
    </row>
    <row r="611" spans="7:11" ht="12.75">
      <c r="G611" s="1">
        <v>2.05999999999987</v>
      </c>
      <c r="H611" s="1">
        <f t="shared" si="36"/>
        <v>33.92006165897916</v>
      </c>
      <c r="I611" s="25">
        <f t="shared" si="38"/>
        <v>34</v>
      </c>
      <c r="J611" s="25">
        <f t="shared" si="39"/>
        <v>0.011167823456209064</v>
      </c>
      <c r="K611" s="25">
        <f t="shared" si="37"/>
        <v>0.011038838970129682</v>
      </c>
    </row>
    <row r="612" spans="7:11" ht="12.75">
      <c r="G612" s="1">
        <v>2.06999999999987</v>
      </c>
      <c r="H612" s="1">
        <f t="shared" si="36"/>
        <v>33.963362929168376</v>
      </c>
      <c r="I612" s="25">
        <f t="shared" si="38"/>
        <v>34</v>
      </c>
      <c r="J612" s="25">
        <f t="shared" si="39"/>
        <v>0.011167823456209064</v>
      </c>
      <c r="K612" s="25">
        <f t="shared" si="37"/>
        <v>0.01081322443269813</v>
      </c>
    </row>
    <row r="613" spans="7:11" ht="12.75">
      <c r="G613" s="1">
        <v>2.07999999999987</v>
      </c>
      <c r="H613" s="1">
        <f t="shared" si="36"/>
        <v>34.0066641993576</v>
      </c>
      <c r="I613" s="25">
        <f t="shared" si="38"/>
        <v>34</v>
      </c>
      <c r="J613" s="25">
        <f t="shared" si="39"/>
        <v>0.011167823456209064</v>
      </c>
      <c r="K613" s="25">
        <f t="shared" si="37"/>
        <v>0.010591161892170657</v>
      </c>
    </row>
    <row r="614" spans="7:11" ht="12.75">
      <c r="G614" s="1">
        <v>2.08999999999987</v>
      </c>
      <c r="H614" s="1">
        <f t="shared" si="36"/>
        <v>34.04996546954682</v>
      </c>
      <c r="I614" s="25">
        <f t="shared" si="38"/>
        <v>34</v>
      </c>
      <c r="J614" s="25">
        <f t="shared" si="39"/>
        <v>0.011167823456209064</v>
      </c>
      <c r="K614" s="25">
        <f t="shared" si="37"/>
        <v>0.010372622358306476</v>
      </c>
    </row>
    <row r="615" spans="7:11" ht="12.75">
      <c r="G615" s="1">
        <v>2.09999999999987</v>
      </c>
      <c r="H615" s="1">
        <f t="shared" si="36"/>
        <v>34.093266739736045</v>
      </c>
      <c r="I615" s="25">
        <f t="shared" si="38"/>
        <v>34</v>
      </c>
      <c r="J615" s="25">
        <f t="shared" si="39"/>
        <v>0.011167823456209064</v>
      </c>
      <c r="K615" s="25">
        <f t="shared" si="37"/>
        <v>0.01015757639169372</v>
      </c>
    </row>
    <row r="616" spans="7:11" ht="12.75">
      <c r="G616" s="1">
        <v>2.10999999999987</v>
      </c>
      <c r="H616" s="1">
        <f t="shared" si="36"/>
        <v>34.13656800992527</v>
      </c>
      <c r="I616" s="25">
        <f t="shared" si="38"/>
        <v>34</v>
      </c>
      <c r="J616" s="25">
        <f t="shared" si="39"/>
        <v>0.011167823456209064</v>
      </c>
      <c r="K616" s="25">
        <f t="shared" si="37"/>
        <v>0.009945994124670577</v>
      </c>
    </row>
    <row r="617" spans="7:11" ht="12.75">
      <c r="G617" s="1">
        <v>2.11999999999987</v>
      </c>
      <c r="H617" s="1">
        <f t="shared" si="36"/>
        <v>34.17986928011449</v>
      </c>
      <c r="I617" s="25">
        <f t="shared" si="38"/>
        <v>34</v>
      </c>
      <c r="J617" s="25">
        <f t="shared" si="39"/>
        <v>0.011167823456209064</v>
      </c>
      <c r="K617" s="25">
        <f t="shared" si="37"/>
        <v>0.00973784528202534</v>
      </c>
    </row>
    <row r="618" spans="7:11" ht="12.75">
      <c r="G618" s="1">
        <v>2.12999999999987</v>
      </c>
      <c r="H618" s="1">
        <f t="shared" si="36"/>
        <v>34.223170550303706</v>
      </c>
      <c r="I618" s="25">
        <f t="shared" si="38"/>
        <v>34</v>
      </c>
      <c r="J618" s="25">
        <f t="shared" si="39"/>
        <v>0.011167823456209064</v>
      </c>
      <c r="K618" s="25">
        <f t="shared" si="37"/>
        <v>0.009533099201467938</v>
      </c>
    </row>
    <row r="619" spans="7:11" ht="12.75">
      <c r="G619" s="1">
        <v>2.13999999999987</v>
      </c>
      <c r="H619" s="1">
        <f t="shared" si="36"/>
        <v>34.26647182049293</v>
      </c>
      <c r="I619" s="25">
        <f t="shared" si="38"/>
        <v>34</v>
      </c>
      <c r="J619" s="25">
        <f t="shared" si="39"/>
        <v>0.011167823456209064</v>
      </c>
      <c r="K619" s="25">
        <f t="shared" si="37"/>
        <v>0.009331724853865679</v>
      </c>
    </row>
    <row r="620" spans="7:11" ht="12.75">
      <c r="G620" s="1">
        <v>2.14999999999987</v>
      </c>
      <c r="H620" s="1">
        <f t="shared" si="36"/>
        <v>34.30977309068216</v>
      </c>
      <c r="I620" s="25">
        <f t="shared" si="38"/>
        <v>34</v>
      </c>
      <c r="J620" s="25">
        <f t="shared" si="39"/>
        <v>0.011167823456209064</v>
      </c>
      <c r="K620" s="25">
        <f t="shared" si="37"/>
        <v>0.00913369086323605</v>
      </c>
    </row>
    <row r="621" spans="7:11" ht="12.75">
      <c r="G621" s="1">
        <v>2.15999999999987</v>
      </c>
      <c r="H621" s="1">
        <f t="shared" si="36"/>
        <v>34.353074360871375</v>
      </c>
      <c r="I621" s="25">
        <f t="shared" si="38"/>
        <v>34</v>
      </c>
      <c r="J621" s="25">
        <f t="shared" si="39"/>
        <v>0.011167823456209064</v>
      </c>
      <c r="K621" s="25">
        <f t="shared" si="37"/>
        <v>0.008938965526489562</v>
      </c>
    </row>
    <row r="622" spans="7:11" ht="12.75">
      <c r="G622" s="1">
        <v>2.16999999999987</v>
      </c>
      <c r="H622" s="1">
        <f t="shared" si="36"/>
        <v>34.39637563106059</v>
      </c>
      <c r="I622" s="25">
        <f t="shared" si="38"/>
        <v>34</v>
      </c>
      <c r="J622" s="25">
        <f t="shared" si="39"/>
        <v>0.011167823456209064</v>
      </c>
      <c r="K622" s="25">
        <f t="shared" si="37"/>
        <v>0.008747516832916455</v>
      </c>
    </row>
    <row r="623" spans="7:11" ht="12.75">
      <c r="G623" s="1">
        <v>2.17999999999987</v>
      </c>
      <c r="H623" s="1">
        <f t="shared" si="36"/>
        <v>34.43967690124982</v>
      </c>
      <c r="I623" s="25">
        <f t="shared" si="38"/>
        <v>34</v>
      </c>
      <c r="J623" s="25">
        <f t="shared" si="39"/>
        <v>0.011167823456209064</v>
      </c>
      <c r="K623" s="25">
        <f t="shared" si="37"/>
        <v>0.008559312483411232</v>
      </c>
    </row>
    <row r="624" spans="7:11" ht="12.75">
      <c r="G624" s="1">
        <v>2.18999999999987</v>
      </c>
      <c r="H624" s="1">
        <f t="shared" si="36"/>
        <v>34.48297817143904</v>
      </c>
      <c r="I624" s="25">
        <f t="shared" si="38"/>
        <v>34</v>
      </c>
      <c r="J624" s="25">
        <f t="shared" si="39"/>
        <v>0.011167823456209064</v>
      </c>
      <c r="K624" s="25">
        <f t="shared" si="37"/>
        <v>0.008374319909428985</v>
      </c>
    </row>
    <row r="625" spans="7:11" ht="12.75">
      <c r="G625" s="1">
        <v>2.19999999999987</v>
      </c>
      <c r="H625" s="1">
        <f t="shared" si="36"/>
        <v>34.52627944162826</v>
      </c>
      <c r="I625" s="25">
        <f t="shared" si="38"/>
        <v>35</v>
      </c>
      <c r="J625" s="25">
        <f t="shared" si="39"/>
        <v>0.007019774743902877</v>
      </c>
      <c r="K625" s="25">
        <f t="shared" si="37"/>
        <v>0.008192506291667982</v>
      </c>
    </row>
    <row r="626" spans="7:11" ht="12.75">
      <c r="G626" s="1">
        <v>2.20999999999987</v>
      </c>
      <c r="H626" s="1">
        <f t="shared" si="36"/>
        <v>34.56958071181749</v>
      </c>
      <c r="I626" s="25">
        <f t="shared" si="38"/>
        <v>35</v>
      </c>
      <c r="J626" s="25">
        <f t="shared" si="39"/>
        <v>0.007019774743902877</v>
      </c>
      <c r="K626" s="25">
        <f t="shared" si="37"/>
        <v>0.008013838578473414</v>
      </c>
    </row>
    <row r="627" spans="7:11" ht="12.75">
      <c r="G627" s="1">
        <v>2.21999999999987</v>
      </c>
      <c r="H627" s="1">
        <f t="shared" si="36"/>
        <v>34.612881982006705</v>
      </c>
      <c r="I627" s="25">
        <f t="shared" si="38"/>
        <v>35</v>
      </c>
      <c r="J627" s="25">
        <f t="shared" si="39"/>
        <v>0.007019774743902877</v>
      </c>
      <c r="K627" s="25">
        <f t="shared" si="37"/>
        <v>0.00783828350395762</v>
      </c>
    </row>
    <row r="628" spans="7:11" ht="12.75">
      <c r="G628" s="1">
        <v>2.22999999999987</v>
      </c>
      <c r="H628" s="1">
        <f t="shared" si="36"/>
        <v>34.65618325219593</v>
      </c>
      <c r="I628" s="25">
        <f t="shared" si="38"/>
        <v>35</v>
      </c>
      <c r="J628" s="25">
        <f t="shared" si="39"/>
        <v>0.007019774743902877</v>
      </c>
      <c r="K628" s="25">
        <f t="shared" si="37"/>
        <v>0.007665807605831611</v>
      </c>
    </row>
    <row r="629" spans="7:11" ht="12.75">
      <c r="G629" s="1">
        <v>2.23999999999987</v>
      </c>
      <c r="H629" s="1">
        <f t="shared" si="36"/>
        <v>34.69948452238515</v>
      </c>
      <c r="I629" s="25">
        <f t="shared" si="38"/>
        <v>35</v>
      </c>
      <c r="J629" s="25">
        <f t="shared" si="39"/>
        <v>0.007019774743902877</v>
      </c>
      <c r="K629" s="25">
        <f t="shared" si="37"/>
        <v>0.0074963772429443845</v>
      </c>
    </row>
    <row r="630" spans="7:11" ht="12.75">
      <c r="G630" s="1">
        <v>2.24999999999987</v>
      </c>
      <c r="H630" s="1">
        <f t="shared" si="36"/>
        <v>34.742785792574374</v>
      </c>
      <c r="I630" s="25">
        <f t="shared" si="38"/>
        <v>35</v>
      </c>
      <c r="J630" s="25">
        <f t="shared" si="39"/>
        <v>0.007019774743902877</v>
      </c>
      <c r="K630" s="25">
        <f t="shared" si="37"/>
        <v>0.00732995861252517</v>
      </c>
    </row>
    <row r="631" spans="7:11" ht="12.75">
      <c r="G631" s="1">
        <v>2.25999999999987</v>
      </c>
      <c r="H631" s="1">
        <f t="shared" si="36"/>
        <v>34.7860870627636</v>
      </c>
      <c r="I631" s="25">
        <f t="shared" si="38"/>
        <v>35</v>
      </c>
      <c r="J631" s="25">
        <f t="shared" si="39"/>
        <v>0.007019774743902877</v>
      </c>
      <c r="K631" s="25">
        <f t="shared" si="37"/>
        <v>0.007166517767125782</v>
      </c>
    </row>
    <row r="632" spans="7:11" ht="12.75">
      <c r="G632" s="1">
        <v>2.26999999999987</v>
      </c>
      <c r="H632" s="1">
        <f t="shared" si="36"/>
        <v>34.82938833295282</v>
      </c>
      <c r="I632" s="25">
        <f t="shared" si="38"/>
        <v>35</v>
      </c>
      <c r="J632" s="25">
        <f t="shared" si="39"/>
        <v>0.007019774743902877</v>
      </c>
      <c r="K632" s="25">
        <f t="shared" si="37"/>
        <v>0.007006020631258919</v>
      </c>
    </row>
    <row r="633" spans="7:11" ht="12.75">
      <c r="G633" s="1">
        <v>2.27999999999987</v>
      </c>
      <c r="H633" s="1">
        <f t="shared" si="36"/>
        <v>34.872689603142035</v>
      </c>
      <c r="I633" s="25">
        <f t="shared" si="38"/>
        <v>35</v>
      </c>
      <c r="J633" s="25">
        <f t="shared" si="39"/>
        <v>0.007019774743902877</v>
      </c>
      <c r="K633" s="25">
        <f t="shared" si="37"/>
        <v>0.006848433017729669</v>
      </c>
    </row>
    <row r="634" spans="7:11" ht="12.75">
      <c r="G634" s="1">
        <v>2.28999999999987</v>
      </c>
      <c r="H634" s="1">
        <f t="shared" si="36"/>
        <v>34.91599087333126</v>
      </c>
      <c r="I634" s="25">
        <f t="shared" si="38"/>
        <v>35</v>
      </c>
      <c r="J634" s="25">
        <f t="shared" si="39"/>
        <v>0.007019774743902877</v>
      </c>
      <c r="K634" s="25">
        <f t="shared" si="37"/>
        <v>0.006693720643657373</v>
      </c>
    </row>
    <row r="635" spans="7:11" ht="12.75">
      <c r="G635" s="1">
        <v>2.29999999999987</v>
      </c>
      <c r="H635" s="1">
        <f t="shared" si="36"/>
        <v>34.959292143520486</v>
      </c>
      <c r="I635" s="25">
        <f t="shared" si="38"/>
        <v>35</v>
      </c>
      <c r="J635" s="25">
        <f t="shared" si="39"/>
        <v>0.007019774743902877</v>
      </c>
      <c r="K635" s="25">
        <f t="shared" si="37"/>
        <v>0.006541849146185193</v>
      </c>
    </row>
    <row r="636" spans="7:11" ht="12.75">
      <c r="G636" s="1">
        <v>2.30999999999987</v>
      </c>
      <c r="H636" s="1">
        <f t="shared" si="36"/>
        <v>35.002593413709704</v>
      </c>
      <c r="I636" s="25">
        <f t="shared" si="38"/>
        <v>35</v>
      </c>
      <c r="J636" s="25">
        <f t="shared" si="39"/>
        <v>0.007019774743902877</v>
      </c>
      <c r="K636" s="25">
        <f t="shared" si="37"/>
        <v>0.006392784097875045</v>
      </c>
    </row>
    <row r="637" spans="7:11" ht="12.75">
      <c r="G637" s="1">
        <v>2.31999999999987</v>
      </c>
      <c r="H637" s="1">
        <f t="shared" si="36"/>
        <v>35.04589468389893</v>
      </c>
      <c r="I637" s="25">
        <f t="shared" si="38"/>
        <v>35</v>
      </c>
      <c r="J637" s="25">
        <f t="shared" si="39"/>
        <v>0.007019774743902877</v>
      </c>
      <c r="K637" s="25">
        <f t="shared" si="37"/>
        <v>0.006246491021785871</v>
      </c>
    </row>
    <row r="638" spans="7:11" ht="12.75">
      <c r="G638" s="1">
        <v>2.32999999999987</v>
      </c>
      <c r="H638" s="1">
        <f t="shared" si="36"/>
        <v>35.08919595408815</v>
      </c>
      <c r="I638" s="25">
        <f t="shared" si="38"/>
        <v>35</v>
      </c>
      <c r="J638" s="25">
        <f t="shared" si="39"/>
        <v>0.007019774743902877</v>
      </c>
      <c r="K638" s="25">
        <f t="shared" si="37"/>
        <v>0.006102935406233771</v>
      </c>
    </row>
    <row r="639" spans="7:11" ht="12.75">
      <c r="G639" s="1">
        <v>2.33999999999986</v>
      </c>
      <c r="H639" s="1">
        <f t="shared" si="36"/>
        <v>35.13249722427733</v>
      </c>
      <c r="I639" s="25">
        <f t="shared" si="38"/>
        <v>35</v>
      </c>
      <c r="J639" s="25">
        <f t="shared" si="39"/>
        <v>0.007019774743902877</v>
      </c>
      <c r="K639" s="25">
        <f t="shared" si="37"/>
        <v>0.005962082719232117</v>
      </c>
    </row>
    <row r="640" spans="7:11" ht="12.75">
      <c r="G640" s="1">
        <v>2.34999999999986</v>
      </c>
      <c r="H640" s="1">
        <f t="shared" si="36"/>
        <v>35.17579849446655</v>
      </c>
      <c r="I640" s="25">
        <f t="shared" si="38"/>
        <v>35</v>
      </c>
      <c r="J640" s="25">
        <f t="shared" si="39"/>
        <v>0.007019774743902877</v>
      </c>
      <c r="K640" s="25">
        <f t="shared" si="37"/>
        <v>0.005823898422610184</v>
      </c>
    </row>
    <row r="641" spans="7:11" ht="12.75">
      <c r="G641" s="1">
        <v>2.35999999999986</v>
      </c>
      <c r="H641" s="1">
        <f t="shared" si="36"/>
        <v>35.21909976465577</v>
      </c>
      <c r="I641" s="25">
        <f t="shared" si="38"/>
        <v>35</v>
      </c>
      <c r="J641" s="25">
        <f t="shared" si="39"/>
        <v>0.007019774743902877</v>
      </c>
      <c r="K641" s="25">
        <f t="shared" si="37"/>
        <v>0.005688347985810711</v>
      </c>
    </row>
    <row r="642" spans="7:11" ht="12.75">
      <c r="G642" s="1">
        <v>2.36999999999986</v>
      </c>
      <c r="H642" s="1">
        <f t="shared" si="36"/>
        <v>35.26240103484499</v>
      </c>
      <c r="I642" s="25">
        <f t="shared" si="38"/>
        <v>35</v>
      </c>
      <c r="J642" s="25">
        <f t="shared" si="39"/>
        <v>0.007019774743902877</v>
      </c>
      <c r="K642" s="25">
        <f t="shared" si="37"/>
        <v>0.005555396899363616</v>
      </c>
    </row>
    <row r="643" spans="7:11" ht="12.75">
      <c r="G643" s="1">
        <v>2.37999999999986</v>
      </c>
      <c r="H643" s="1">
        <f t="shared" si="36"/>
        <v>35.30570230503422</v>
      </c>
      <c r="I643" s="25">
        <f t="shared" si="38"/>
        <v>35</v>
      </c>
      <c r="J643" s="25">
        <f t="shared" si="39"/>
        <v>0.007019774743902877</v>
      </c>
      <c r="K643" s="25">
        <f t="shared" si="37"/>
        <v>0.005425010688036648</v>
      </c>
    </row>
    <row r="644" spans="7:11" ht="12.75">
      <c r="G644" s="1">
        <v>2.38999999999986</v>
      </c>
      <c r="H644" s="1">
        <f t="shared" si="36"/>
        <v>35.349003575223435</v>
      </c>
      <c r="I644" s="25">
        <f t="shared" si="38"/>
        <v>35</v>
      </c>
      <c r="J644" s="25">
        <f t="shared" si="39"/>
        <v>0.007019774743902877</v>
      </c>
      <c r="K644" s="25">
        <f t="shared" si="37"/>
        <v>0.005297154923662655</v>
      </c>
    </row>
    <row r="645" spans="7:11" ht="12.75">
      <c r="G645" s="1">
        <v>2.39999999999986</v>
      </c>
      <c r="H645" s="1">
        <f aca="true" t="shared" si="40" ref="H645:H708">$C$7+G645*$C$8</f>
        <v>35.39230484541266</v>
      </c>
      <c r="I645" s="25">
        <f t="shared" si="38"/>
        <v>35</v>
      </c>
      <c r="J645" s="25">
        <f t="shared" si="39"/>
        <v>0.007019774743902877</v>
      </c>
      <c r="K645" s="25">
        <f aca="true" t="shared" si="41" ref="K645:K708">NORMDIST(H645,$C$7,$C$8,0)</f>
        <v>0.005171795237642842</v>
      </c>
    </row>
    <row r="646" spans="7:11" ht="12.75">
      <c r="G646" s="1">
        <v>2.40999999999986</v>
      </c>
      <c r="H646" s="1">
        <f t="shared" si="40"/>
        <v>35.43560611560188</v>
      </c>
      <c r="I646" s="25">
        <f aca="true" t="shared" si="42" ref="I646:I709">ROUND(H646,0)</f>
        <v>35</v>
      </c>
      <c r="J646" s="25">
        <f aca="true" t="shared" si="43" ref="J646:J709">BINOMDIST(ROUND(H646,0),$C$4,$C$5,0)</f>
        <v>0.007019774743902877</v>
      </c>
      <c r="K646" s="25">
        <f t="shared" si="41"/>
        <v>0.005048897333126852</v>
      </c>
    </row>
    <row r="647" spans="7:11" ht="12.75">
      <c r="G647" s="1">
        <v>2.41999999999986</v>
      </c>
      <c r="H647" s="1">
        <f t="shared" si="40"/>
        <v>35.4789073857911</v>
      </c>
      <c r="I647" s="25">
        <f t="shared" si="42"/>
        <v>35</v>
      </c>
      <c r="J647" s="25">
        <f t="shared" si="43"/>
        <v>0.007019774743902877</v>
      </c>
      <c r="K647" s="25">
        <f t="shared" si="41"/>
        <v>0.0049284269968694555</v>
      </c>
    </row>
    <row r="648" spans="7:11" ht="12.75">
      <c r="G648" s="1">
        <v>2.42999999999986</v>
      </c>
      <c r="H648" s="1">
        <f t="shared" si="40"/>
        <v>35.52220865598032</v>
      </c>
      <c r="I648" s="25">
        <f t="shared" si="42"/>
        <v>36</v>
      </c>
      <c r="J648" s="25">
        <f t="shared" si="43"/>
        <v>0.00422486442920079</v>
      </c>
      <c r="K648" s="25">
        <f t="shared" si="41"/>
        <v>0.004810350110765095</v>
      </c>
    </row>
    <row r="649" spans="7:11" ht="12.75">
      <c r="G649" s="1">
        <v>2.43999999999986</v>
      </c>
      <c r="H649" s="1">
        <f t="shared" si="40"/>
        <v>35.56550992616955</v>
      </c>
      <c r="I649" s="25">
        <f t="shared" si="42"/>
        <v>36</v>
      </c>
      <c r="J649" s="25">
        <f t="shared" si="43"/>
        <v>0.00422486442920079</v>
      </c>
      <c r="K649" s="25">
        <f t="shared" si="41"/>
        <v>0.004694632663060465</v>
      </c>
    </row>
    <row r="650" spans="7:11" ht="12.75">
      <c r="G650" s="1">
        <v>2.44999999999986</v>
      </c>
      <c r="H650" s="1">
        <f t="shared" si="40"/>
        <v>35.608811196358765</v>
      </c>
      <c r="I650" s="25">
        <f t="shared" si="42"/>
        <v>36</v>
      </c>
      <c r="J650" s="25">
        <f t="shared" si="43"/>
        <v>0.00422486442920079</v>
      </c>
      <c r="K650" s="25">
        <f t="shared" si="41"/>
        <v>0.004581240759246793</v>
      </c>
    </row>
    <row r="651" spans="7:11" ht="12.75">
      <c r="G651" s="1">
        <v>2.45999999999986</v>
      </c>
      <c r="H651" s="1">
        <f t="shared" si="40"/>
        <v>35.65211246654799</v>
      </c>
      <c r="I651" s="25">
        <f t="shared" si="42"/>
        <v>36</v>
      </c>
      <c r="J651" s="25">
        <f t="shared" si="43"/>
        <v>0.00422486442920079</v>
      </c>
      <c r="K651" s="25">
        <f t="shared" si="41"/>
        <v>0.004470140632632427</v>
      </c>
    </row>
    <row r="652" spans="7:11" ht="12.75">
      <c r="G652" s="1">
        <v>2.46999999999986</v>
      </c>
      <c r="H652" s="1">
        <f t="shared" si="40"/>
        <v>35.69541373673721</v>
      </c>
      <c r="I652" s="25">
        <f t="shared" si="42"/>
        <v>36</v>
      </c>
      <c r="J652" s="25">
        <f t="shared" si="43"/>
        <v>0.00422486442920079</v>
      </c>
      <c r="K652" s="25">
        <f t="shared" si="41"/>
        <v>0.0043612986545977514</v>
      </c>
    </row>
    <row r="653" spans="7:11" ht="12.75">
      <c r="G653" s="1">
        <v>2.47999999999986</v>
      </c>
      <c r="H653" s="1">
        <f t="shared" si="40"/>
        <v>35.738715006926434</v>
      </c>
      <c r="I653" s="25">
        <f t="shared" si="42"/>
        <v>36</v>
      </c>
      <c r="J653" s="25">
        <f t="shared" si="43"/>
        <v>0.00422486442920079</v>
      </c>
      <c r="K653" s="25">
        <f t="shared" si="41"/>
        <v>0.004254681344533439</v>
      </c>
    </row>
    <row r="654" spans="7:11" ht="12.75">
      <c r="G654" s="1">
        <v>2.48999999999986</v>
      </c>
      <c r="H654" s="1">
        <f t="shared" si="40"/>
        <v>35.78201627711566</v>
      </c>
      <c r="I654" s="25">
        <f t="shared" si="42"/>
        <v>36</v>
      </c>
      <c r="J654" s="25">
        <f t="shared" si="43"/>
        <v>0.00422486442920079</v>
      </c>
      <c r="K654" s="25">
        <f t="shared" si="41"/>
        <v>0.004150255379464374</v>
      </c>
    </row>
    <row r="655" spans="7:11" ht="12.75">
      <c r="G655" s="1">
        <v>2.49999999999986</v>
      </c>
      <c r="H655" s="1">
        <f t="shared" si="40"/>
        <v>35.82531754730488</v>
      </c>
      <c r="I655" s="25">
        <f t="shared" si="42"/>
        <v>36</v>
      </c>
      <c r="J655" s="25">
        <f t="shared" si="43"/>
        <v>0.00422486442920079</v>
      </c>
      <c r="K655" s="25">
        <f t="shared" si="41"/>
        <v>0.004047987603360796</v>
      </c>
    </row>
    <row r="656" spans="7:11" ht="12.75">
      <c r="G656" s="1">
        <v>2.50999999999986</v>
      </c>
      <c r="H656" s="1">
        <f t="shared" si="40"/>
        <v>35.868618817494095</v>
      </c>
      <c r="I656" s="25">
        <f t="shared" si="42"/>
        <v>36</v>
      </c>
      <c r="J656" s="25">
        <f t="shared" si="43"/>
        <v>0.00422486442920079</v>
      </c>
      <c r="K656" s="25">
        <f t="shared" si="41"/>
        <v>0.0039478450361389176</v>
      </c>
    </row>
    <row r="657" spans="7:11" ht="12.75">
      <c r="G657" s="1">
        <v>2.51999999999986</v>
      </c>
      <c r="H657" s="1">
        <f t="shared" si="40"/>
        <v>35.91192008768332</v>
      </c>
      <c r="I657" s="25">
        <f t="shared" si="42"/>
        <v>36</v>
      </c>
      <c r="J657" s="25">
        <f t="shared" si="43"/>
        <v>0.00422486442920079</v>
      </c>
      <c r="K657" s="25">
        <f t="shared" si="41"/>
        <v>0.003849794882353426</v>
      </c>
    </row>
    <row r="658" spans="7:11" ht="12.75">
      <c r="G658" s="1">
        <v>2.52999999999986</v>
      </c>
      <c r="H658" s="1">
        <f t="shared" si="40"/>
        <v>35.955221357872546</v>
      </c>
      <c r="I658" s="25">
        <f t="shared" si="42"/>
        <v>36</v>
      </c>
      <c r="J658" s="25">
        <f t="shared" si="43"/>
        <v>0.00422486442920079</v>
      </c>
      <c r="K658" s="25">
        <f t="shared" si="41"/>
        <v>0.0037538045395841785</v>
      </c>
    </row>
    <row r="659" spans="7:11" ht="12.75">
      <c r="G659" s="1">
        <v>2.53999999999986</v>
      </c>
      <c r="H659" s="1">
        <f t="shared" si="40"/>
        <v>35.998522628061764</v>
      </c>
      <c r="I659" s="25">
        <f t="shared" si="42"/>
        <v>36</v>
      </c>
      <c r="J659" s="25">
        <f t="shared" si="43"/>
        <v>0.00422486442920079</v>
      </c>
      <c r="K659" s="25">
        <f t="shared" si="41"/>
        <v>0.0036598416065196783</v>
      </c>
    </row>
    <row r="660" spans="7:11" ht="12.75">
      <c r="G660" s="1">
        <v>2.54999999999986</v>
      </c>
      <c r="H660" s="1">
        <f t="shared" si="40"/>
        <v>36.04182389825099</v>
      </c>
      <c r="I660" s="25">
        <f t="shared" si="42"/>
        <v>36</v>
      </c>
      <c r="J660" s="25">
        <f t="shared" si="43"/>
        <v>0.00422486442920079</v>
      </c>
      <c r="K660" s="25">
        <f t="shared" si="41"/>
        <v>0.00356787389074008</v>
      </c>
    </row>
    <row r="661" spans="7:11" ht="12.75">
      <c r="G661" s="1">
        <v>2.55999999999986</v>
      </c>
      <c r="H661" s="1">
        <f t="shared" si="40"/>
        <v>36.085125168440214</v>
      </c>
      <c r="I661" s="25">
        <f t="shared" si="42"/>
        <v>36</v>
      </c>
      <c r="J661" s="25">
        <f t="shared" si="43"/>
        <v>0.00422486442920079</v>
      </c>
      <c r="K661" s="25">
        <f t="shared" si="41"/>
        <v>0.0034778694162027773</v>
      </c>
    </row>
    <row r="662" spans="7:11" ht="12.75">
      <c r="G662" s="1">
        <v>2.56999999999986</v>
      </c>
      <c r="H662" s="1">
        <f t="shared" si="40"/>
        <v>36.12842643862943</v>
      </c>
      <c r="I662" s="25">
        <f t="shared" si="42"/>
        <v>36</v>
      </c>
      <c r="J662" s="25">
        <f t="shared" si="43"/>
        <v>0.00422486442920079</v>
      </c>
      <c r="K662" s="25">
        <f t="shared" si="41"/>
        <v>0.0033897964304333145</v>
      </c>
    </row>
    <row r="663" spans="7:11" ht="12.75">
      <c r="G663" s="1">
        <v>2.57999999999986</v>
      </c>
      <c r="H663" s="1">
        <f t="shared" si="40"/>
        <v>36.17172770881865</v>
      </c>
      <c r="I663" s="25">
        <f t="shared" si="42"/>
        <v>36</v>
      </c>
      <c r="J663" s="25">
        <f t="shared" si="43"/>
        <v>0.00422486442920079</v>
      </c>
      <c r="K663" s="25">
        <f t="shared" si="41"/>
        <v>0.003303623411424903</v>
      </c>
    </row>
    <row r="664" spans="7:11" ht="12.75">
      <c r="G664" s="1">
        <v>2.58999999999986</v>
      </c>
      <c r="H664" s="1">
        <f t="shared" si="40"/>
        <v>36.215028979007876</v>
      </c>
      <c r="I664" s="25">
        <f t="shared" si="42"/>
        <v>36</v>
      </c>
      <c r="J664" s="25">
        <f t="shared" si="43"/>
        <v>0.00422486442920079</v>
      </c>
      <c r="K664" s="25">
        <f t="shared" si="41"/>
        <v>0.003219319074249852</v>
      </c>
    </row>
    <row r="665" spans="7:11" ht="12.75">
      <c r="G665" s="1">
        <v>2.59999999999986</v>
      </c>
      <c r="H665" s="1">
        <f t="shared" si="40"/>
        <v>36.2583302491971</v>
      </c>
      <c r="I665" s="25">
        <f t="shared" si="42"/>
        <v>36</v>
      </c>
      <c r="J665" s="25">
        <f t="shared" si="43"/>
        <v>0.00422486442920079</v>
      </c>
      <c r="K665" s="25">
        <f t="shared" si="41"/>
        <v>0.0031368523773862523</v>
      </c>
    </row>
    <row r="666" spans="7:11" ht="12.75">
      <c r="G666" s="1">
        <v>2.60999999999986</v>
      </c>
      <c r="H666" s="1">
        <f t="shared" si="40"/>
        <v>36.30163151938632</v>
      </c>
      <c r="I666" s="25">
        <f t="shared" si="42"/>
        <v>36</v>
      </c>
      <c r="J666" s="25">
        <f t="shared" si="43"/>
        <v>0.00422486442920079</v>
      </c>
      <c r="K666" s="25">
        <f t="shared" si="41"/>
        <v>0.003056192528763322</v>
      </c>
    </row>
    <row r="667" spans="7:11" ht="12.75">
      <c r="G667" s="1">
        <v>2.61999999999986</v>
      </c>
      <c r="H667" s="1">
        <f t="shared" si="40"/>
        <v>36.344932789575545</v>
      </c>
      <c r="I667" s="25">
        <f t="shared" si="42"/>
        <v>36</v>
      </c>
      <c r="J667" s="25">
        <f t="shared" si="43"/>
        <v>0.00422486442920079</v>
      </c>
      <c r="K667" s="25">
        <f t="shared" si="41"/>
        <v>0.00297730899152907</v>
      </c>
    </row>
    <row r="668" spans="7:11" ht="12.75">
      <c r="G668" s="1">
        <v>2.62999999999986</v>
      </c>
      <c r="H668" s="1">
        <f t="shared" si="40"/>
        <v>36.38823405976476</v>
      </c>
      <c r="I668" s="25">
        <f t="shared" si="42"/>
        <v>36</v>
      </c>
      <c r="J668" s="25">
        <f t="shared" si="43"/>
        <v>0.00422486442920079</v>
      </c>
      <c r="K668" s="25">
        <f t="shared" si="41"/>
        <v>0.002900171489544123</v>
      </c>
    </row>
    <row r="669" spans="7:11" ht="12.75">
      <c r="G669" s="1">
        <v>2.63999999999986</v>
      </c>
      <c r="H669" s="1">
        <f t="shared" si="40"/>
        <v>36.43153532995399</v>
      </c>
      <c r="I669" s="25">
        <f t="shared" si="42"/>
        <v>36</v>
      </c>
      <c r="J669" s="25">
        <f t="shared" si="43"/>
        <v>0.00422486442920079</v>
      </c>
      <c r="K669" s="25">
        <f t="shared" si="41"/>
        <v>0.0028247500126051756</v>
      </c>
    </row>
    <row r="670" spans="7:11" ht="12.75">
      <c r="G670" s="1">
        <v>2.64999999999986</v>
      </c>
      <c r="H670" s="1">
        <f t="shared" si="40"/>
        <v>36.474836600143206</v>
      </c>
      <c r="I670" s="25">
        <f t="shared" si="42"/>
        <v>36</v>
      </c>
      <c r="J670" s="25">
        <f t="shared" si="43"/>
        <v>0.00422486442920079</v>
      </c>
      <c r="K670" s="25">
        <f t="shared" si="41"/>
        <v>0.0027510148214023203</v>
      </c>
    </row>
    <row r="671" spans="7:11" ht="12.75">
      <c r="G671" s="1">
        <v>2.65999999999986</v>
      </c>
      <c r="H671" s="1">
        <f t="shared" si="40"/>
        <v>36.518137870332424</v>
      </c>
      <c r="I671" s="25">
        <f t="shared" si="42"/>
        <v>37</v>
      </c>
      <c r="J671" s="25">
        <f t="shared" si="43"/>
        <v>0.0024359578690887514</v>
      </c>
      <c r="K671" s="25">
        <f t="shared" si="41"/>
        <v>0.0026789364522138877</v>
      </c>
    </row>
    <row r="672" spans="7:11" ht="12.75">
      <c r="G672" s="1">
        <v>2.66999999999986</v>
      </c>
      <c r="H672" s="1">
        <f t="shared" si="40"/>
        <v>36.56143914052165</v>
      </c>
      <c r="I672" s="25">
        <f t="shared" si="42"/>
        <v>37</v>
      </c>
      <c r="J672" s="25">
        <f t="shared" si="43"/>
        <v>0.0024359578690887514</v>
      </c>
      <c r="K672" s="25">
        <f t="shared" si="41"/>
        <v>0.002608485721343068</v>
      </c>
    </row>
    <row r="673" spans="7:11" ht="12.75">
      <c r="G673" s="1">
        <v>2.67999999999986</v>
      </c>
      <c r="H673" s="1">
        <f t="shared" si="40"/>
        <v>36.604740410710875</v>
      </c>
      <c r="I673" s="25">
        <f t="shared" si="42"/>
        <v>37</v>
      </c>
      <c r="J673" s="25">
        <f t="shared" si="43"/>
        <v>0.0024359578690887514</v>
      </c>
      <c r="K673" s="25">
        <f t="shared" si="41"/>
        <v>0.0025396337293003756</v>
      </c>
    </row>
    <row r="674" spans="7:11" ht="12.75">
      <c r="G674" s="1">
        <v>2.68999999999986</v>
      </c>
      <c r="H674" s="1">
        <f t="shared" si="40"/>
        <v>36.64804168090009</v>
      </c>
      <c r="I674" s="25">
        <f t="shared" si="42"/>
        <v>37</v>
      </c>
      <c r="J674" s="25">
        <f t="shared" si="43"/>
        <v>0.0024359578690887514</v>
      </c>
      <c r="K674" s="25">
        <f t="shared" si="41"/>
        <v>0.002472351864736047</v>
      </c>
    </row>
    <row r="675" spans="7:11" ht="12.75">
      <c r="G675" s="1">
        <v>2.69999999999986</v>
      </c>
      <c r="H675" s="1">
        <f t="shared" si="40"/>
        <v>36.69134295108932</v>
      </c>
      <c r="I675" s="25">
        <f t="shared" si="42"/>
        <v>37</v>
      </c>
      <c r="J675" s="25">
        <f t="shared" si="43"/>
        <v>0.0024359578690887514</v>
      </c>
      <c r="K675" s="25">
        <f t="shared" si="41"/>
        <v>0.002406611808126679</v>
      </c>
    </row>
    <row r="676" spans="7:11" ht="12.75">
      <c r="G676" s="1">
        <v>2.70999999999986</v>
      </c>
      <c r="H676" s="1">
        <f t="shared" si="40"/>
        <v>36.73464422127854</v>
      </c>
      <c r="I676" s="25">
        <f t="shared" si="42"/>
        <v>37</v>
      </c>
      <c r="J676" s="25">
        <f t="shared" si="43"/>
        <v>0.0024359578690887514</v>
      </c>
      <c r="K676" s="25">
        <f t="shared" si="41"/>
        <v>0.0023423855352205196</v>
      </c>
    </row>
    <row r="677" spans="7:11" ht="12.75">
      <c r="G677" s="1">
        <v>2.71999999999986</v>
      </c>
      <c r="H677" s="1">
        <f t="shared" si="40"/>
        <v>36.77794549146776</v>
      </c>
      <c r="I677" s="25">
        <f t="shared" si="42"/>
        <v>37</v>
      </c>
      <c r="J677" s="25">
        <f t="shared" si="43"/>
        <v>0.0024359578690887514</v>
      </c>
      <c r="K677" s="25">
        <f t="shared" si="41"/>
        <v>0.0022796453202455725</v>
      </c>
    </row>
    <row r="678" spans="7:11" ht="12.75">
      <c r="G678" s="1">
        <v>2.72999999999986</v>
      </c>
      <c r="H678" s="1">
        <f t="shared" si="40"/>
        <v>36.82124676165698</v>
      </c>
      <c r="I678" s="25">
        <f t="shared" si="42"/>
        <v>37</v>
      </c>
      <c r="J678" s="25">
        <f t="shared" si="43"/>
        <v>0.0024359578690887514</v>
      </c>
      <c r="K678" s="25">
        <f t="shared" si="41"/>
        <v>0.002218363738885016</v>
      </c>
    </row>
    <row r="679" spans="7:11" ht="12.75">
      <c r="G679" s="1">
        <v>2.73999999999986</v>
      </c>
      <c r="H679" s="1">
        <f t="shared" si="40"/>
        <v>36.864548031846205</v>
      </c>
      <c r="I679" s="25">
        <f t="shared" si="42"/>
        <v>37</v>
      </c>
      <c r="J679" s="25">
        <f t="shared" si="43"/>
        <v>0.0024359578690887514</v>
      </c>
      <c r="K679" s="25">
        <f t="shared" si="41"/>
        <v>0.002158513671024442</v>
      </c>
    </row>
    <row r="680" spans="7:11" ht="12.75">
      <c r="G680" s="1">
        <v>2.74999999999986</v>
      </c>
      <c r="H680" s="1">
        <f t="shared" si="40"/>
        <v>36.90784930203543</v>
      </c>
      <c r="I680" s="25">
        <f t="shared" si="42"/>
        <v>37</v>
      </c>
      <c r="J680" s="25">
        <f t="shared" si="43"/>
        <v>0.0024359578690887514</v>
      </c>
      <c r="K680" s="25">
        <f t="shared" si="41"/>
        <v>0.002100068303275316</v>
      </c>
    </row>
    <row r="681" spans="7:11" ht="12.75">
      <c r="G681" s="1">
        <v>2.75999999999986</v>
      </c>
      <c r="H681" s="1">
        <f t="shared" si="40"/>
        <v>36.95115057222465</v>
      </c>
      <c r="I681" s="25">
        <f t="shared" si="42"/>
        <v>37</v>
      </c>
      <c r="J681" s="25">
        <f t="shared" si="43"/>
        <v>0.0024359578690887514</v>
      </c>
      <c r="K681" s="25">
        <f t="shared" si="41"/>
        <v>0.0020430011312791924</v>
      </c>
    </row>
    <row r="682" spans="7:11" ht="12.75">
      <c r="G682" s="1">
        <v>2.76999999999986</v>
      </c>
      <c r="H682" s="1">
        <f t="shared" si="40"/>
        <v>36.994451842413866</v>
      </c>
      <c r="I682" s="25">
        <f t="shared" si="42"/>
        <v>37</v>
      </c>
      <c r="J682" s="25">
        <f t="shared" si="43"/>
        <v>0.0024359578690887514</v>
      </c>
      <c r="K682" s="25">
        <f t="shared" si="41"/>
        <v>0.001987285961797246</v>
      </c>
    </row>
    <row r="683" spans="7:11" ht="12.75">
      <c r="G683" s="1">
        <v>2.77999999999986</v>
      </c>
      <c r="H683" s="1">
        <f t="shared" si="40"/>
        <v>37.03775311260309</v>
      </c>
      <c r="I683" s="25">
        <f t="shared" si="42"/>
        <v>37</v>
      </c>
      <c r="J683" s="25">
        <f t="shared" si="43"/>
        <v>0.0024359578690887514</v>
      </c>
      <c r="K683" s="25">
        <f t="shared" si="41"/>
        <v>0.0019328969145897194</v>
      </c>
    </row>
    <row r="684" spans="7:11" ht="12.75">
      <c r="G684" s="1">
        <v>2.78999999999986</v>
      </c>
      <c r="H684" s="1">
        <f t="shared" si="40"/>
        <v>37.08105438279232</v>
      </c>
      <c r="I684" s="25">
        <f t="shared" si="42"/>
        <v>37</v>
      </c>
      <c r="J684" s="25">
        <f t="shared" si="43"/>
        <v>0.0024359578690887514</v>
      </c>
      <c r="K684" s="25">
        <f t="shared" si="41"/>
        <v>0.0018798084240898912</v>
      </c>
    </row>
    <row r="685" spans="7:11" ht="12.75">
      <c r="G685" s="1">
        <v>2.79999999999986</v>
      </c>
      <c r="H685" s="1">
        <f t="shared" si="40"/>
        <v>37.124355652981535</v>
      </c>
      <c r="I685" s="25">
        <f t="shared" si="42"/>
        <v>37</v>
      </c>
      <c r="J685" s="25">
        <f t="shared" si="43"/>
        <v>0.0024359578690887514</v>
      </c>
      <c r="K685" s="25">
        <f t="shared" si="41"/>
        <v>0.0018279952408770898</v>
      </c>
    </row>
    <row r="686" spans="7:11" ht="12.75">
      <c r="G686" s="1">
        <v>2.80999999999985</v>
      </c>
      <c r="H686" s="1">
        <f t="shared" si="40"/>
        <v>37.16765692317071</v>
      </c>
      <c r="I686" s="25">
        <f t="shared" si="42"/>
        <v>37</v>
      </c>
      <c r="J686" s="25">
        <f t="shared" si="43"/>
        <v>0.0024359578690887514</v>
      </c>
      <c r="K686" s="25">
        <f t="shared" si="41"/>
        <v>0.0017774324329535053</v>
      </c>
    </row>
    <row r="687" spans="7:11" ht="12.75">
      <c r="G687" s="1">
        <v>2.81999999999985</v>
      </c>
      <c r="H687" s="1">
        <f t="shared" si="40"/>
        <v>37.210958193359936</v>
      </c>
      <c r="I687" s="25">
        <f t="shared" si="42"/>
        <v>37</v>
      </c>
      <c r="J687" s="25">
        <f t="shared" si="43"/>
        <v>0.0024359578690887514</v>
      </c>
      <c r="K687" s="25">
        <f t="shared" si="41"/>
        <v>0.0017280953868291555</v>
      </c>
    </row>
    <row r="688" spans="7:11" ht="12.75">
      <c r="G688" s="1">
        <v>2.82999999999985</v>
      </c>
      <c r="H688" s="1">
        <f t="shared" si="40"/>
        <v>37.25425946354916</v>
      </c>
      <c r="I688" s="25">
        <f t="shared" si="42"/>
        <v>37</v>
      </c>
      <c r="J688" s="25">
        <f t="shared" si="43"/>
        <v>0.0024359578690887514</v>
      </c>
      <c r="K688" s="25">
        <f t="shared" si="41"/>
        <v>0.0016799598084203456</v>
      </c>
    </row>
    <row r="689" spans="7:11" ht="12.75">
      <c r="G689" s="1">
        <v>2.83999999999985</v>
      </c>
      <c r="H689" s="1">
        <f t="shared" si="40"/>
        <v>37.29756073373838</v>
      </c>
      <c r="I689" s="25">
        <f t="shared" si="42"/>
        <v>37</v>
      </c>
      <c r="J689" s="25">
        <f t="shared" si="43"/>
        <v>0.0024359578690887514</v>
      </c>
      <c r="K689" s="25">
        <f t="shared" si="41"/>
        <v>0.00163300172376526</v>
      </c>
    </row>
    <row r="690" spans="7:11" ht="12.75">
      <c r="G690" s="1">
        <v>2.84999999999985</v>
      </c>
      <c r="H690" s="1">
        <f t="shared" si="40"/>
        <v>37.340862003927604</v>
      </c>
      <c r="I690" s="25">
        <f t="shared" si="42"/>
        <v>37</v>
      </c>
      <c r="J690" s="25">
        <f t="shared" si="43"/>
        <v>0.0024359578690887514</v>
      </c>
      <c r="K690" s="25">
        <f t="shared" si="41"/>
        <v>0.0015871974795620641</v>
      </c>
    </row>
    <row r="691" spans="7:11" ht="12.75">
      <c r="G691" s="1">
        <v>2.85999999999985</v>
      </c>
      <c r="H691" s="1">
        <f t="shared" si="40"/>
        <v>37.38416327411682</v>
      </c>
      <c r="I691" s="25">
        <f t="shared" si="42"/>
        <v>37</v>
      </c>
      <c r="J691" s="25">
        <f t="shared" si="43"/>
        <v>0.0024359578690887514</v>
      </c>
      <c r="K691" s="25">
        <f t="shared" si="41"/>
        <v>0.001542523743533979</v>
      </c>
    </row>
    <row r="692" spans="7:11" ht="12.75">
      <c r="G692" s="1">
        <v>2.86999999999985</v>
      </c>
      <c r="H692" s="1">
        <f t="shared" si="40"/>
        <v>37.42746454430605</v>
      </c>
      <c r="I692" s="25">
        <f t="shared" si="42"/>
        <v>37</v>
      </c>
      <c r="J692" s="25">
        <f t="shared" si="43"/>
        <v>0.0024359578690887514</v>
      </c>
      <c r="K692" s="25">
        <f t="shared" si="41"/>
        <v>0.0014989575046257507</v>
      </c>
    </row>
    <row r="693" spans="7:11" ht="12.75">
      <c r="G693" s="1">
        <v>2.87999999999985</v>
      </c>
      <c r="H693" s="1">
        <f t="shared" si="40"/>
        <v>37.470765814495266</v>
      </c>
      <c r="I693" s="25">
        <f t="shared" si="42"/>
        <v>37</v>
      </c>
      <c r="J693" s="25">
        <f t="shared" si="43"/>
        <v>0.0024359578690887514</v>
      </c>
      <c r="K693" s="25">
        <f t="shared" si="41"/>
        <v>0.0014564760730364115</v>
      </c>
    </row>
    <row r="694" spans="7:11" ht="12.75">
      <c r="G694" s="1">
        <v>2.88999999999985</v>
      </c>
      <c r="H694" s="1">
        <f t="shared" si="40"/>
        <v>37.51406708468449</v>
      </c>
      <c r="I694" s="25">
        <f t="shared" si="42"/>
        <v>38</v>
      </c>
      <c r="J694" s="25">
        <f t="shared" si="43"/>
        <v>0.0013461872434437797</v>
      </c>
      <c r="K694" s="25">
        <f t="shared" si="41"/>
        <v>0.0014150570800926516</v>
      </c>
    </row>
    <row r="695" spans="7:11" ht="12.75">
      <c r="G695" s="1">
        <v>2.89999999999985</v>
      </c>
      <c r="H695" s="1">
        <f t="shared" si="40"/>
        <v>37.55736835487371</v>
      </c>
      <c r="I695" s="25">
        <f t="shared" si="42"/>
        <v>38</v>
      </c>
      <c r="J695" s="25">
        <f t="shared" si="43"/>
        <v>0.0013461872434437797</v>
      </c>
      <c r="K695" s="25">
        <f t="shared" si="41"/>
        <v>0.001374678477967626</v>
      </c>
    </row>
    <row r="696" spans="7:11" ht="12.75">
      <c r="G696" s="1">
        <v>2.90999999999985</v>
      </c>
      <c r="H696" s="1">
        <f t="shared" si="40"/>
        <v>37.600669625062935</v>
      </c>
      <c r="I696" s="25">
        <f t="shared" si="42"/>
        <v>38</v>
      </c>
      <c r="J696" s="25">
        <f t="shared" si="43"/>
        <v>0.0013461872434437797</v>
      </c>
      <c r="K696" s="25">
        <f t="shared" si="41"/>
        <v>0.0013353185392495051</v>
      </c>
    </row>
    <row r="697" spans="7:11" ht="12.75">
      <c r="G697" s="1">
        <v>2.91999999999985</v>
      </c>
      <c r="H697" s="1">
        <f t="shared" si="40"/>
        <v>37.64397089525215</v>
      </c>
      <c r="I697" s="25">
        <f t="shared" si="42"/>
        <v>38</v>
      </c>
      <c r="J697" s="25">
        <f t="shared" si="43"/>
        <v>0.0013461872434437797</v>
      </c>
      <c r="K697" s="25">
        <f t="shared" si="41"/>
        <v>0.0012969558563645333</v>
      </c>
    </row>
    <row r="698" spans="7:11" ht="12.75">
      <c r="G698" s="1">
        <v>2.92999999999985</v>
      </c>
      <c r="H698" s="1">
        <f t="shared" si="40"/>
        <v>37.68727216544138</v>
      </c>
      <c r="I698" s="25">
        <f t="shared" si="42"/>
        <v>38</v>
      </c>
      <c r="J698" s="25">
        <f t="shared" si="43"/>
        <v>0.0013461872434437797</v>
      </c>
      <c r="K698" s="25">
        <f t="shared" si="41"/>
        <v>0.0012595693408588543</v>
      </c>
    </row>
    <row r="699" spans="7:11" ht="12.75">
      <c r="G699" s="1">
        <v>2.93999999999985</v>
      </c>
      <c r="H699" s="1">
        <f t="shared" si="40"/>
        <v>37.7305734356306</v>
      </c>
      <c r="I699" s="25">
        <f t="shared" si="42"/>
        <v>38</v>
      </c>
      <c r="J699" s="25">
        <f t="shared" si="43"/>
        <v>0.0013461872434437797</v>
      </c>
      <c r="K699" s="25">
        <f t="shared" si="41"/>
        <v>0.0012231382225437913</v>
      </c>
    </row>
    <row r="700" spans="7:11" ht="12.75">
      <c r="G700" s="1">
        <v>2.94999999999985</v>
      </c>
      <c r="H700" s="1">
        <f t="shared" si="40"/>
        <v>37.77387470581982</v>
      </c>
      <c r="I700" s="25">
        <f t="shared" si="42"/>
        <v>38</v>
      </c>
      <c r="J700" s="25">
        <f t="shared" si="43"/>
        <v>0.0013461872434437797</v>
      </c>
      <c r="K700" s="25">
        <f t="shared" si="41"/>
        <v>0.001187642048508837</v>
      </c>
    </row>
    <row r="701" spans="7:11" ht="12.75">
      <c r="G701" s="1">
        <v>2.95999999999985</v>
      </c>
      <c r="H701" s="1">
        <f t="shared" si="40"/>
        <v>37.81717597600904</v>
      </c>
      <c r="I701" s="25">
        <f t="shared" si="42"/>
        <v>38</v>
      </c>
      <c r="J701" s="25">
        <f t="shared" si="43"/>
        <v>0.0013461872434437797</v>
      </c>
      <c r="K701" s="25">
        <f t="shared" si="41"/>
        <v>0.0011530606820068243</v>
      </c>
    </row>
    <row r="702" spans="7:11" ht="12.75">
      <c r="G702" s="1">
        <v>2.96999999999985</v>
      </c>
      <c r="H702" s="1">
        <f t="shared" si="40"/>
        <v>37.860477246198265</v>
      </c>
      <c r="I702" s="25">
        <f t="shared" si="42"/>
        <v>38</v>
      </c>
      <c r="J702" s="25">
        <f t="shared" si="43"/>
        <v>0.0013461872434437797</v>
      </c>
      <c r="K702" s="25">
        <f t="shared" si="41"/>
        <v>0.0011193743012156668</v>
      </c>
    </row>
    <row r="703" spans="7:11" ht="12.75">
      <c r="G703" s="1">
        <v>2.97999999999985</v>
      </c>
      <c r="H703" s="1">
        <f t="shared" si="40"/>
        <v>37.90377851638749</v>
      </c>
      <c r="I703" s="25">
        <f t="shared" si="42"/>
        <v>38</v>
      </c>
      <c r="J703" s="25">
        <f t="shared" si="43"/>
        <v>0.0013461872434437797</v>
      </c>
      <c r="K703" s="25">
        <f t="shared" si="41"/>
        <v>0.001086563397880919</v>
      </c>
    </row>
    <row r="704" spans="7:11" ht="12.75">
      <c r="G704" s="1">
        <v>2.98999999999985</v>
      </c>
      <c r="H704" s="1">
        <f t="shared" si="40"/>
        <v>37.94707978657671</v>
      </c>
      <c r="I704" s="25">
        <f t="shared" si="42"/>
        <v>38</v>
      </c>
      <c r="J704" s="25">
        <f t="shared" si="43"/>
        <v>0.0013461872434437797</v>
      </c>
      <c r="K704" s="25">
        <f t="shared" si="41"/>
        <v>0.0010546087758434533</v>
      </c>
    </row>
    <row r="705" spans="7:11" ht="12.75">
      <c r="G705" s="1">
        <v>2.99999999999985</v>
      </c>
      <c r="H705" s="1">
        <f t="shared" si="40"/>
        <v>37.99038105676593</v>
      </c>
      <c r="I705" s="25">
        <f t="shared" si="42"/>
        <v>38</v>
      </c>
      <c r="J705" s="25">
        <f t="shared" si="43"/>
        <v>0.0013461872434437797</v>
      </c>
      <c r="K705" s="25">
        <f t="shared" si="41"/>
        <v>0.0010234915494564687</v>
      </c>
    </row>
    <row r="706" spans="7:11" ht="12.75">
      <c r="G706" s="1">
        <v>3.00999999999985</v>
      </c>
      <c r="H706" s="1">
        <f t="shared" si="40"/>
        <v>38.03368232695515</v>
      </c>
      <c r="I706" s="25">
        <f t="shared" si="42"/>
        <v>38</v>
      </c>
      <c r="J706" s="25">
        <f t="shared" si="43"/>
        <v>0.0013461872434437797</v>
      </c>
      <c r="K706" s="25">
        <f t="shared" si="41"/>
        <v>0.0009931931418960692</v>
      </c>
    </row>
    <row r="707" spans="7:11" ht="12.75">
      <c r="G707" s="1">
        <v>3.01999999999985</v>
      </c>
      <c r="H707" s="1">
        <f t="shared" si="40"/>
        <v>38.07698359714438</v>
      </c>
      <c r="I707" s="25">
        <f t="shared" si="42"/>
        <v>38</v>
      </c>
      <c r="J707" s="25">
        <f t="shared" si="43"/>
        <v>0.0013461872434437797</v>
      </c>
      <c r="K707" s="25">
        <f t="shared" si="41"/>
        <v>0.0009636952833694299</v>
      </c>
    </row>
    <row r="708" spans="7:11" ht="12.75">
      <c r="G708" s="1">
        <v>3.02999999999985</v>
      </c>
      <c r="H708" s="1">
        <f t="shared" si="40"/>
        <v>38.120284867333595</v>
      </c>
      <c r="I708" s="25">
        <f t="shared" si="42"/>
        <v>38</v>
      </c>
      <c r="J708" s="25">
        <f t="shared" si="43"/>
        <v>0.0013461872434437797</v>
      </c>
      <c r="K708" s="25">
        <f t="shared" si="41"/>
        <v>0.000934980009224765</v>
      </c>
    </row>
    <row r="709" spans="7:11" ht="12.75">
      <c r="G709" s="1">
        <v>3.03999999999985</v>
      </c>
      <c r="H709" s="1">
        <f aca="true" t="shared" si="44" ref="H709:H772">$C$7+G709*$C$8</f>
        <v>38.16358613752282</v>
      </c>
      <c r="I709" s="25">
        <f t="shared" si="42"/>
        <v>38</v>
      </c>
      <c r="J709" s="25">
        <f t="shared" si="43"/>
        <v>0.0013461872434437797</v>
      </c>
      <c r="K709" s="25">
        <f aca="true" t="shared" si="45" ref="K709:K772">NORMDIST(H709,$C$7,$C$8,0)</f>
        <v>0.0009070296579669783</v>
      </c>
    </row>
    <row r="710" spans="7:11" ht="12.75">
      <c r="G710" s="1">
        <v>3.04999999999985</v>
      </c>
      <c r="H710" s="1">
        <f t="shared" si="44"/>
        <v>38.206887407712046</v>
      </c>
      <c r="I710" s="25">
        <f aca="true" t="shared" si="46" ref="I710:I773">ROUND(H710,0)</f>
        <v>38</v>
      </c>
      <c r="J710" s="25">
        <f aca="true" t="shared" si="47" ref="J710:J773">BINOMDIST(ROUND(H710,0),$C$4,$C$5,0)</f>
        <v>0.0013461872434437797</v>
      </c>
      <c r="K710" s="25">
        <f t="shared" si="45"/>
        <v>0.0008798268691831165</v>
      </c>
    </row>
    <row r="711" spans="7:11" ht="12.75">
      <c r="G711" s="1">
        <v>3.05999999999985</v>
      </c>
      <c r="H711" s="1">
        <f t="shared" si="44"/>
        <v>38.250188677901264</v>
      </c>
      <c r="I711" s="25">
        <f t="shared" si="46"/>
        <v>38</v>
      </c>
      <c r="J711" s="25">
        <f t="shared" si="47"/>
        <v>0.0013461872434437797</v>
      </c>
      <c r="K711" s="25">
        <f t="shared" si="45"/>
        <v>0.0008533545813814216</v>
      </c>
    </row>
    <row r="712" spans="7:11" ht="12.75">
      <c r="G712" s="1">
        <v>3.06999999999985</v>
      </c>
      <c r="H712" s="1">
        <f t="shared" si="44"/>
        <v>38.29348994809048</v>
      </c>
      <c r="I712" s="25">
        <f t="shared" si="46"/>
        <v>38</v>
      </c>
      <c r="J712" s="25">
        <f t="shared" si="47"/>
        <v>0.0013461872434437797</v>
      </c>
      <c r="K712" s="25">
        <f t="shared" si="45"/>
        <v>0.0008275960297478772</v>
      </c>
    </row>
    <row r="713" spans="7:11" ht="12.75">
      <c r="G713" s="1">
        <v>3.07999999999985</v>
      </c>
      <c r="H713" s="1">
        <f t="shared" si="44"/>
        <v>38.33679121827971</v>
      </c>
      <c r="I713" s="25">
        <f t="shared" si="46"/>
        <v>38</v>
      </c>
      <c r="J713" s="25">
        <f t="shared" si="47"/>
        <v>0.0013461872434437797</v>
      </c>
      <c r="K713" s="25">
        <f t="shared" si="45"/>
        <v>0.0008025347438241013</v>
      </c>
    </row>
    <row r="714" spans="7:11" ht="12.75">
      <c r="G714" s="1">
        <v>3.08999999999985</v>
      </c>
      <c r="H714" s="1">
        <f t="shared" si="44"/>
        <v>38.38009248846893</v>
      </c>
      <c r="I714" s="25">
        <f t="shared" si="46"/>
        <v>38</v>
      </c>
      <c r="J714" s="25">
        <f t="shared" si="47"/>
        <v>0.0013461872434437797</v>
      </c>
      <c r="K714" s="25">
        <f t="shared" si="45"/>
        <v>0.0007781545451102571</v>
      </c>
    </row>
    <row r="715" spans="7:11" ht="12.75">
      <c r="G715" s="1">
        <v>3.09999999999985</v>
      </c>
      <c r="H715" s="1">
        <f t="shared" si="44"/>
        <v>38.42339375865815</v>
      </c>
      <c r="I715" s="25">
        <f t="shared" si="46"/>
        <v>38</v>
      </c>
      <c r="J715" s="25">
        <f t="shared" si="47"/>
        <v>0.0013461872434437797</v>
      </c>
      <c r="K715" s="25">
        <f t="shared" si="45"/>
        <v>0.0007544395445966806</v>
      </c>
    </row>
    <row r="716" spans="7:11" ht="12.75">
      <c r="G716" s="1">
        <v>3.10999999999985</v>
      </c>
      <c r="H716" s="1">
        <f t="shared" si="44"/>
        <v>38.466695028847376</v>
      </c>
      <c r="I716" s="25">
        <f t="shared" si="46"/>
        <v>38</v>
      </c>
      <c r="J716" s="25">
        <f t="shared" si="47"/>
        <v>0.0013461872434437797</v>
      </c>
      <c r="K716" s="25">
        <f t="shared" si="45"/>
        <v>0.0007313741402278376</v>
      </c>
    </row>
    <row r="717" spans="7:11" ht="12.75">
      <c r="G717" s="1">
        <v>3.11999999999985</v>
      </c>
      <c r="H717" s="1">
        <f t="shared" si="44"/>
        <v>38.509996299036594</v>
      </c>
      <c r="I717" s="25">
        <f t="shared" si="46"/>
        <v>39</v>
      </c>
      <c r="J717" s="25">
        <f t="shared" si="47"/>
        <v>0.0007133641802864497</v>
      </c>
      <c r="K717" s="25">
        <f t="shared" si="45"/>
        <v>0.0007089430143022186</v>
      </c>
    </row>
    <row r="718" spans="7:11" ht="12.75">
      <c r="G718" s="1">
        <v>3.12999999999985</v>
      </c>
      <c r="H718" s="1">
        <f t="shared" si="44"/>
        <v>38.55329756922582</v>
      </c>
      <c r="I718" s="25">
        <f t="shared" si="46"/>
        <v>39</v>
      </c>
      <c r="J718" s="25">
        <f t="shared" si="47"/>
        <v>0.0007133641802864497</v>
      </c>
      <c r="K718" s="25">
        <f t="shared" si="45"/>
        <v>0.0006871311308115478</v>
      </c>
    </row>
    <row r="719" spans="7:11" ht="12.75">
      <c r="G719" s="1">
        <v>3.13999999999985</v>
      </c>
      <c r="H719" s="1">
        <f t="shared" si="44"/>
        <v>38.59659883941504</v>
      </c>
      <c r="I719" s="25">
        <f t="shared" si="46"/>
        <v>39</v>
      </c>
      <c r="J719" s="25">
        <f t="shared" si="47"/>
        <v>0.0007133641802864497</v>
      </c>
      <c r="K719" s="25">
        <f t="shared" si="45"/>
        <v>0.0006659237327228655</v>
      </c>
    </row>
    <row r="720" spans="7:11" ht="12.75">
      <c r="G720" s="1">
        <v>3.14999999999985</v>
      </c>
      <c r="H720" s="1">
        <f t="shared" si="44"/>
        <v>38.639900109604255</v>
      </c>
      <c r="I720" s="25">
        <f t="shared" si="46"/>
        <v>39</v>
      </c>
      <c r="J720" s="25">
        <f t="shared" si="47"/>
        <v>0.0007133641802864497</v>
      </c>
      <c r="K720" s="25">
        <f t="shared" si="45"/>
        <v>0.0006453063392067174</v>
      </c>
    </row>
    <row r="721" spans="7:11" ht="12.75">
      <c r="G721" s="1">
        <v>3.15999999999985</v>
      </c>
      <c r="H721" s="1">
        <f t="shared" si="44"/>
        <v>38.68320137979348</v>
      </c>
      <c r="I721" s="25">
        <f t="shared" si="46"/>
        <v>39</v>
      </c>
      <c r="J721" s="25">
        <f t="shared" si="47"/>
        <v>0.0007133641802864497</v>
      </c>
      <c r="K721" s="25">
        <f t="shared" si="45"/>
        <v>0.0006252647428148431</v>
      </c>
    </row>
    <row r="722" spans="7:11" ht="12.75">
      <c r="G722" s="1">
        <v>3.16999999999985</v>
      </c>
      <c r="H722" s="1">
        <f t="shared" si="44"/>
        <v>38.726502649982706</v>
      </c>
      <c r="I722" s="25">
        <f t="shared" si="46"/>
        <v>39</v>
      </c>
      <c r="J722" s="25">
        <f t="shared" si="47"/>
        <v>0.0007133641802864497</v>
      </c>
      <c r="K722" s="25">
        <f t="shared" si="45"/>
        <v>0.0006057850066105422</v>
      </c>
    </row>
    <row r="723" spans="7:11" ht="12.75">
      <c r="G723" s="1">
        <v>3.17999999999985</v>
      </c>
      <c r="H723" s="1">
        <f t="shared" si="44"/>
        <v>38.769803920171924</v>
      </c>
      <c r="I723" s="25">
        <f t="shared" si="46"/>
        <v>39</v>
      </c>
      <c r="J723" s="25">
        <f t="shared" si="47"/>
        <v>0.0007133641802864497</v>
      </c>
      <c r="K723" s="25">
        <f t="shared" si="45"/>
        <v>0.0005868534612548743</v>
      </c>
    </row>
    <row r="724" spans="7:11" ht="12.75">
      <c r="G724" s="1">
        <v>3.18999999999985</v>
      </c>
      <c r="H724" s="1">
        <f t="shared" si="44"/>
        <v>38.81310519036115</v>
      </c>
      <c r="I724" s="25">
        <f t="shared" si="46"/>
        <v>39</v>
      </c>
      <c r="J724" s="25">
        <f t="shared" si="47"/>
        <v>0.0007133641802864497</v>
      </c>
      <c r="K724" s="25">
        <f t="shared" si="45"/>
        <v>0.0005684567020517939</v>
      </c>
    </row>
    <row r="725" spans="7:11" ht="12.75">
      <c r="G725" s="1">
        <v>3.19999999999985</v>
      </c>
      <c r="H725" s="1">
        <f t="shared" si="44"/>
        <v>38.856406460550375</v>
      </c>
      <c r="I725" s="25">
        <f t="shared" si="46"/>
        <v>39</v>
      </c>
      <c r="J725" s="25">
        <f t="shared" si="47"/>
        <v>0.0007133641802864497</v>
      </c>
      <c r="K725" s="25">
        <f t="shared" si="45"/>
        <v>0.0005505815859552774</v>
      </c>
    </row>
    <row r="726" spans="7:11" ht="12.75">
      <c r="G726" s="1">
        <v>3.20999999999985</v>
      </c>
      <c r="H726" s="1">
        <f t="shared" si="44"/>
        <v>38.89970773073959</v>
      </c>
      <c r="I726" s="25">
        <f t="shared" si="46"/>
        <v>39</v>
      </c>
      <c r="J726" s="25">
        <f t="shared" si="47"/>
        <v>0.0007133641802864497</v>
      </c>
      <c r="K726" s="25">
        <f t="shared" si="45"/>
        <v>0.0005332152285413345</v>
      </c>
    </row>
    <row r="727" spans="7:11" ht="12.75">
      <c r="G727" s="1">
        <v>3.21999999999985</v>
      </c>
      <c r="H727" s="1">
        <f t="shared" si="44"/>
        <v>38.94300900092881</v>
      </c>
      <c r="I727" s="25">
        <f t="shared" si="46"/>
        <v>39</v>
      </c>
      <c r="J727" s="25">
        <f t="shared" si="47"/>
        <v>0.0007133641802864497</v>
      </c>
      <c r="K727" s="25">
        <f t="shared" si="45"/>
        <v>0.0005163450009478346</v>
      </c>
    </row>
    <row r="728" spans="7:11" ht="12.75">
      <c r="G728" s="1">
        <v>3.22999999999985</v>
      </c>
      <c r="H728" s="1">
        <f t="shared" si="44"/>
        <v>38.986310271118036</v>
      </c>
      <c r="I728" s="25">
        <f t="shared" si="46"/>
        <v>39</v>
      </c>
      <c r="J728" s="25">
        <f t="shared" si="47"/>
        <v>0.0007133641802864497</v>
      </c>
      <c r="K728" s="25">
        <f t="shared" si="45"/>
        <v>0.0004999585267849649</v>
      </c>
    </row>
    <row r="729" spans="7:11" ht="12.75">
      <c r="G729" s="1">
        <v>3.23999999999985</v>
      </c>
      <c r="H729" s="1">
        <f t="shared" si="44"/>
        <v>39.02961154130726</v>
      </c>
      <c r="I729" s="25">
        <f t="shared" si="46"/>
        <v>39</v>
      </c>
      <c r="J729" s="25">
        <f t="shared" si="47"/>
        <v>0.0007133641802864497</v>
      </c>
      <c r="K729" s="25">
        <f t="shared" si="45"/>
        <v>0.0004840436790190652</v>
      </c>
    </row>
    <row r="730" spans="7:11" ht="12.75">
      <c r="G730" s="1">
        <v>3.24999999999985</v>
      </c>
      <c r="H730" s="1">
        <f t="shared" si="44"/>
        <v>39.07291281149648</v>
      </c>
      <c r="I730" s="25">
        <f t="shared" si="46"/>
        <v>39</v>
      </c>
      <c r="J730" s="25">
        <f t="shared" si="47"/>
        <v>0.0007133641802864497</v>
      </c>
      <c r="K730" s="25">
        <f t="shared" si="45"/>
        <v>0.0004685885768325117</v>
      </c>
    </row>
    <row r="731" spans="7:11" ht="12.75">
      <c r="G731" s="1">
        <v>3.25999999999985</v>
      </c>
      <c r="H731" s="1">
        <f t="shared" si="44"/>
        <v>39.116214081685705</v>
      </c>
      <c r="I731" s="25">
        <f t="shared" si="46"/>
        <v>39</v>
      </c>
      <c r="J731" s="25">
        <f t="shared" si="47"/>
        <v>0.0007133641802864497</v>
      </c>
      <c r="K731" s="25">
        <f t="shared" si="45"/>
        <v>0.00045358158246226293</v>
      </c>
    </row>
    <row r="732" spans="7:11" ht="12.75">
      <c r="G732" s="1">
        <v>3.26999999999985</v>
      </c>
      <c r="H732" s="1">
        <f t="shared" si="44"/>
        <v>39.15951535187492</v>
      </c>
      <c r="I732" s="25">
        <f t="shared" si="46"/>
        <v>39</v>
      </c>
      <c r="J732" s="25">
        <f t="shared" si="47"/>
        <v>0.0007133641802864497</v>
      </c>
      <c r="K732" s="25">
        <f t="shared" si="45"/>
        <v>0.00043901129801965556</v>
      </c>
    </row>
    <row r="733" spans="7:11" ht="12.75">
      <c r="G733" s="1">
        <v>3.27999999999984</v>
      </c>
      <c r="H733" s="1">
        <f t="shared" si="44"/>
        <v>39.202816622064105</v>
      </c>
      <c r="I733" s="25">
        <f t="shared" si="46"/>
        <v>39</v>
      </c>
      <c r="J733" s="25">
        <f t="shared" si="47"/>
        <v>0.0007133641802864497</v>
      </c>
      <c r="K733" s="25">
        <f t="shared" si="45"/>
        <v>0.00042486656229386173</v>
      </c>
    </row>
    <row r="734" spans="7:11" ht="12.75">
      <c r="G734" s="1">
        <v>3.28999999999984</v>
      </c>
      <c r="H734" s="1">
        <f t="shared" si="44"/>
        <v>39.246117892253324</v>
      </c>
      <c r="I734" s="25">
        <f t="shared" si="46"/>
        <v>39</v>
      </c>
      <c r="J734" s="25">
        <f t="shared" si="47"/>
        <v>0.0007133641802864497</v>
      </c>
      <c r="K734" s="25">
        <f t="shared" si="45"/>
        <v>0.000411136447541426</v>
      </c>
    </row>
    <row r="735" spans="7:11" ht="12.75">
      <c r="G735" s="1">
        <v>3.29999999999984</v>
      </c>
      <c r="H735" s="1">
        <f t="shared" si="44"/>
        <v>39.28941916244254</v>
      </c>
      <c r="I735" s="25">
        <f t="shared" si="46"/>
        <v>39</v>
      </c>
      <c r="J735" s="25">
        <f t="shared" si="47"/>
        <v>0.0007133641802864497</v>
      </c>
      <c r="K735" s="25">
        <f t="shared" si="45"/>
        <v>0.00039781025626434353</v>
      </c>
    </row>
    <row r="736" spans="7:11" ht="12.75">
      <c r="G736" s="1">
        <v>3.30999999999984</v>
      </c>
      <c r="H736" s="1">
        <f t="shared" si="44"/>
        <v>39.33272043263177</v>
      </c>
      <c r="I736" s="25">
        <f t="shared" si="46"/>
        <v>39</v>
      </c>
      <c r="J736" s="25">
        <f t="shared" si="47"/>
        <v>0.0007133641802864497</v>
      </c>
      <c r="K736" s="25">
        <f t="shared" si="45"/>
        <v>0.0003848775179787424</v>
      </c>
    </row>
    <row r="737" spans="7:11" ht="12.75">
      <c r="G737" s="1">
        <v>3.31999999999984</v>
      </c>
      <c r="H737" s="1">
        <f t="shared" si="44"/>
        <v>39.37602170282099</v>
      </c>
      <c r="I737" s="25">
        <f t="shared" si="46"/>
        <v>39</v>
      </c>
      <c r="J737" s="25">
        <f t="shared" si="47"/>
        <v>0.0007133641802864497</v>
      </c>
      <c r="K737" s="25">
        <f t="shared" si="45"/>
        <v>0.0003723279859765581</v>
      </c>
    </row>
    <row r="738" spans="7:11" ht="12.75">
      <c r="G738" s="1">
        <v>3.32999999999984</v>
      </c>
      <c r="H738" s="1">
        <f t="shared" si="44"/>
        <v>39.41932297301021</v>
      </c>
      <c r="I738" s="25">
        <f t="shared" si="46"/>
        <v>39</v>
      </c>
      <c r="J738" s="25">
        <f t="shared" si="47"/>
        <v>0.0007133641802864497</v>
      </c>
      <c r="K738" s="25">
        <f t="shared" si="45"/>
        <v>0.0003601516340822486</v>
      </c>
    </row>
    <row r="739" spans="7:11" ht="12.75">
      <c r="G739" s="1">
        <v>3.33999999999984</v>
      </c>
      <c r="H739" s="1">
        <f t="shared" si="44"/>
        <v>39.462624243199436</v>
      </c>
      <c r="I739" s="25">
        <f t="shared" si="46"/>
        <v>39</v>
      </c>
      <c r="J739" s="25">
        <f t="shared" si="47"/>
        <v>0.0007133641802864497</v>
      </c>
      <c r="K739" s="25">
        <f t="shared" si="45"/>
        <v>0.0003483386534066506</v>
      </c>
    </row>
    <row r="740" spans="7:11" ht="12.75">
      <c r="G740" s="1">
        <v>3.34999999999984</v>
      </c>
      <c r="H740" s="1">
        <f t="shared" si="44"/>
        <v>39.50592551338866</v>
      </c>
      <c r="I740" s="25">
        <f t="shared" si="46"/>
        <v>40</v>
      </c>
      <c r="J740" s="25">
        <f t="shared" si="47"/>
        <v>0.00036262679164561024</v>
      </c>
      <c r="K740" s="25">
        <f t="shared" si="45"/>
        <v>0.0003368794490999972</v>
      </c>
    </row>
    <row r="741" spans="7:11" ht="12.75">
      <c r="G741" s="1">
        <v>3.35999999999984</v>
      </c>
      <c r="H741" s="1">
        <f t="shared" si="44"/>
        <v>39.54922678357788</v>
      </c>
      <c r="I741" s="25">
        <f t="shared" si="46"/>
        <v>40</v>
      </c>
      <c r="J741" s="25">
        <f t="shared" si="47"/>
        <v>0.00036262679164561024</v>
      </c>
      <c r="K741" s="25">
        <f t="shared" si="45"/>
        <v>0.0003257646371060153</v>
      </c>
    </row>
    <row r="742" spans="7:11" ht="12.75">
      <c r="G742" s="1">
        <v>3.36999999999984</v>
      </c>
      <c r="H742" s="1">
        <f t="shared" si="44"/>
        <v>39.5925280537671</v>
      </c>
      <c r="I742" s="25">
        <f t="shared" si="46"/>
        <v>40</v>
      </c>
      <c r="J742" s="25">
        <f t="shared" si="47"/>
        <v>0.00036262679164561024</v>
      </c>
      <c r="K742" s="25">
        <f t="shared" si="45"/>
        <v>0.0003149850409189925</v>
      </c>
    </row>
    <row r="743" spans="7:11" ht="12.75">
      <c r="G743" s="1">
        <v>3.37999999999984</v>
      </c>
      <c r="H743" s="1">
        <f t="shared" si="44"/>
        <v>39.63582932395632</v>
      </c>
      <c r="I743" s="25">
        <f t="shared" si="46"/>
        <v>40</v>
      </c>
      <c r="J743" s="25">
        <f t="shared" si="47"/>
        <v>0.00036262679164561024</v>
      </c>
      <c r="K743" s="25">
        <f t="shared" si="45"/>
        <v>0.0003045316883456412</v>
      </c>
    </row>
    <row r="744" spans="7:11" ht="12.75">
      <c r="G744" s="1">
        <v>3.38999999999984</v>
      </c>
      <c r="H744" s="1">
        <f t="shared" si="44"/>
        <v>39.67913059414554</v>
      </c>
      <c r="I744" s="25">
        <f t="shared" si="46"/>
        <v>40</v>
      </c>
      <c r="J744" s="25">
        <f t="shared" si="47"/>
        <v>0.00036262679164561024</v>
      </c>
      <c r="K744" s="25">
        <f t="shared" si="45"/>
        <v>0.00029439580827350176</v>
      </c>
    </row>
    <row r="745" spans="7:11" ht="12.75">
      <c r="G745" s="1">
        <v>3.39999999999984</v>
      </c>
      <c r="H745" s="1">
        <f t="shared" si="44"/>
        <v>39.722431864334766</v>
      </c>
      <c r="I745" s="25">
        <f t="shared" si="46"/>
        <v>40</v>
      </c>
      <c r="J745" s="25">
        <f t="shared" si="47"/>
        <v>0.00036262679164561024</v>
      </c>
      <c r="K745" s="25">
        <f t="shared" si="45"/>
        <v>0.0002845688274475603</v>
      </c>
    </row>
    <row r="746" spans="7:11" ht="12.75">
      <c r="G746" s="1">
        <v>3.40999999999984</v>
      </c>
      <c r="H746" s="1">
        <f t="shared" si="44"/>
        <v>39.765733134523984</v>
      </c>
      <c r="I746" s="25">
        <f t="shared" si="46"/>
        <v>40</v>
      </c>
      <c r="J746" s="25">
        <f t="shared" si="47"/>
        <v>0.00036262679164561024</v>
      </c>
      <c r="K746" s="25">
        <f t="shared" si="45"/>
        <v>0.00027504236725674934</v>
      </c>
    </row>
    <row r="747" spans="7:11" ht="12.75">
      <c r="G747" s="1">
        <v>3.41999999999984</v>
      </c>
      <c r="H747" s="1">
        <f t="shared" si="44"/>
        <v>39.80903440471321</v>
      </c>
      <c r="I747" s="25">
        <f t="shared" si="46"/>
        <v>40</v>
      </c>
      <c r="J747" s="25">
        <f t="shared" si="47"/>
        <v>0.00036262679164561024</v>
      </c>
      <c r="K747" s="25">
        <f t="shared" si="45"/>
        <v>0.0002658082405318456</v>
      </c>
    </row>
    <row r="748" spans="7:11" ht="12.75">
      <c r="G748" s="1">
        <v>3.42999999999984</v>
      </c>
      <c r="H748" s="1">
        <f t="shared" si="44"/>
        <v>39.852335674902434</v>
      </c>
      <c r="I748" s="25">
        <f t="shared" si="46"/>
        <v>40</v>
      </c>
      <c r="J748" s="25">
        <f t="shared" si="47"/>
        <v>0.00036262679164561024</v>
      </c>
      <c r="K748" s="25">
        <f t="shared" si="45"/>
        <v>0.0002568584483563295</v>
      </c>
    </row>
    <row r="749" spans="7:11" ht="12.75">
      <c r="G749" s="1">
        <v>3.43999999999984</v>
      </c>
      <c r="H749" s="1">
        <f t="shared" si="44"/>
        <v>39.89563694509165</v>
      </c>
      <c r="I749" s="25">
        <f t="shared" si="46"/>
        <v>40</v>
      </c>
      <c r="J749" s="25">
        <f t="shared" si="47"/>
        <v>0.00036262679164561024</v>
      </c>
      <c r="K749" s="25">
        <f t="shared" si="45"/>
        <v>0.0002481851768916058</v>
      </c>
    </row>
    <row r="750" spans="7:11" ht="12.75">
      <c r="G750" s="1">
        <v>3.44999999999984</v>
      </c>
      <c r="H750" s="1">
        <f t="shared" si="44"/>
        <v>39.93893821528087</v>
      </c>
      <c r="I750" s="25">
        <f t="shared" si="46"/>
        <v>40</v>
      </c>
      <c r="J750" s="25">
        <f t="shared" si="47"/>
        <v>0.00036262679164561024</v>
      </c>
      <c r="K750" s="25">
        <f t="shared" si="45"/>
        <v>0.00023978079421800095</v>
      </c>
    </row>
    <row r="751" spans="7:11" ht="12.75">
      <c r="G751" s="1">
        <v>3.45999999999984</v>
      </c>
      <c r="H751" s="1">
        <f t="shared" si="44"/>
        <v>39.982239485470096</v>
      </c>
      <c r="I751" s="25">
        <f t="shared" si="46"/>
        <v>40</v>
      </c>
      <c r="J751" s="25">
        <f t="shared" si="47"/>
        <v>0.00036262679164561024</v>
      </c>
      <c r="K751" s="25">
        <f t="shared" si="45"/>
        <v>0.0002316378471928646</v>
      </c>
    </row>
    <row r="752" spans="7:11" ht="12.75">
      <c r="G752" s="1">
        <v>3.46999999999984</v>
      </c>
      <c r="H752" s="1">
        <f t="shared" si="44"/>
        <v>40.02554075565932</v>
      </c>
      <c r="I752" s="25">
        <f t="shared" si="46"/>
        <v>40</v>
      </c>
      <c r="J752" s="25">
        <f t="shared" si="47"/>
        <v>0.00036262679164561024</v>
      </c>
      <c r="K752" s="25">
        <f t="shared" si="45"/>
        <v>0.00022374905832705594</v>
      </c>
    </row>
    <row r="753" spans="7:11" ht="12.75">
      <c r="G753" s="1">
        <v>3.47999999999984</v>
      </c>
      <c r="H753" s="1">
        <f t="shared" si="44"/>
        <v>40.06884202584854</v>
      </c>
      <c r="I753" s="25">
        <f t="shared" si="46"/>
        <v>40</v>
      </c>
      <c r="J753" s="25">
        <f t="shared" si="47"/>
        <v>0.00036262679164561024</v>
      </c>
      <c r="K753" s="25">
        <f t="shared" si="45"/>
        <v>0.0002161073226810155</v>
      </c>
    </row>
    <row r="754" spans="7:11" ht="12.75">
      <c r="G754" s="1">
        <v>3.48999999999984</v>
      </c>
      <c r="H754" s="1">
        <f t="shared" si="44"/>
        <v>40.112143296037765</v>
      </c>
      <c r="I754" s="25">
        <f t="shared" si="46"/>
        <v>40</v>
      </c>
      <c r="J754" s="25">
        <f t="shared" si="47"/>
        <v>0.00036262679164561024</v>
      </c>
      <c r="K754" s="25">
        <f t="shared" si="45"/>
        <v>0.00020870570478160542</v>
      </c>
    </row>
    <row r="755" spans="7:11" ht="12.75">
      <c r="G755" s="1">
        <v>3.49999999999984</v>
      </c>
      <c r="H755" s="1">
        <f t="shared" si="44"/>
        <v>40.15544456622699</v>
      </c>
      <c r="I755" s="25">
        <f t="shared" si="46"/>
        <v>40</v>
      </c>
      <c r="J755" s="25">
        <f t="shared" si="47"/>
        <v>0.00036262679164561024</v>
      </c>
      <c r="K755" s="25">
        <f t="shared" si="45"/>
        <v>0.0002015374355608311</v>
      </c>
    </row>
    <row r="756" spans="7:11" ht="12.75">
      <c r="G756" s="1">
        <v>3.50999999999984</v>
      </c>
      <c r="H756" s="1">
        <f t="shared" si="44"/>
        <v>40.19874583641621</v>
      </c>
      <c r="I756" s="25">
        <f t="shared" si="46"/>
        <v>40</v>
      </c>
      <c r="J756" s="25">
        <f t="shared" si="47"/>
        <v>0.00036262679164561024</v>
      </c>
      <c r="K756" s="25">
        <f t="shared" si="45"/>
        <v>0.00019459590931748501</v>
      </c>
    </row>
    <row r="757" spans="7:11" ht="12.75">
      <c r="G757" s="1">
        <v>3.51999999999984</v>
      </c>
      <c r="H757" s="1">
        <f t="shared" si="44"/>
        <v>40.242047106605426</v>
      </c>
      <c r="I757" s="25">
        <f t="shared" si="46"/>
        <v>40</v>
      </c>
      <c r="J757" s="25">
        <f t="shared" si="47"/>
        <v>0.00036262679164561024</v>
      </c>
      <c r="K757" s="25">
        <f t="shared" si="45"/>
        <v>0.00018787468070272922</v>
      </c>
    </row>
    <row r="758" spans="7:11" ht="12.75">
      <c r="G758" s="1">
        <v>3.52999999999984</v>
      </c>
      <c r="H758" s="1">
        <f t="shared" si="44"/>
        <v>40.28534837679465</v>
      </c>
      <c r="I758" s="25">
        <f t="shared" si="46"/>
        <v>40</v>
      </c>
      <c r="J758" s="25">
        <f t="shared" si="47"/>
        <v>0.00036262679164561024</v>
      </c>
      <c r="K758" s="25">
        <f t="shared" si="45"/>
        <v>0.000181367461730578</v>
      </c>
    </row>
    <row r="759" spans="7:11" ht="12.75">
      <c r="G759" s="1">
        <v>3.53999999999984</v>
      </c>
      <c r="H759" s="1">
        <f t="shared" si="44"/>
        <v>40.32864964698388</v>
      </c>
      <c r="I759" s="25">
        <f t="shared" si="46"/>
        <v>40</v>
      </c>
      <c r="J759" s="25">
        <f t="shared" si="47"/>
        <v>0.00036262679164561024</v>
      </c>
      <c r="K759" s="25">
        <f t="shared" si="45"/>
        <v>0.00017506811881417433</v>
      </c>
    </row>
    <row r="760" spans="7:11" ht="12.75">
      <c r="G760" s="1">
        <v>3.54999999999984</v>
      </c>
      <c r="H760" s="1">
        <f t="shared" si="44"/>
        <v>40.371950917173095</v>
      </c>
      <c r="I760" s="25">
        <f t="shared" si="46"/>
        <v>40</v>
      </c>
      <c r="J760" s="25">
        <f t="shared" si="47"/>
        <v>0.00036262679164561024</v>
      </c>
      <c r="K760" s="25">
        <f t="shared" si="45"/>
        <v>0.00016897066982872103</v>
      </c>
    </row>
    <row r="761" spans="7:11" ht="12.75">
      <c r="G761" s="1">
        <v>3.55999999999984</v>
      </c>
      <c r="H761" s="1">
        <f t="shared" si="44"/>
        <v>40.41525218736231</v>
      </c>
      <c r="I761" s="25">
        <f t="shared" si="46"/>
        <v>40</v>
      </c>
      <c r="J761" s="25">
        <f t="shared" si="47"/>
        <v>0.00036262679164561024</v>
      </c>
      <c r="K761" s="25">
        <f t="shared" si="45"/>
        <v>0.00016306928120187055</v>
      </c>
    </row>
    <row r="762" spans="7:11" ht="12.75">
      <c r="G762" s="1">
        <v>3.56999999999984</v>
      </c>
      <c r="H762" s="1">
        <f t="shared" si="44"/>
        <v>40.45855345755154</v>
      </c>
      <c r="I762" s="25">
        <f t="shared" si="46"/>
        <v>40</v>
      </c>
      <c r="J762" s="25">
        <f t="shared" si="47"/>
        <v>0.00036262679164561024</v>
      </c>
      <c r="K762" s="25">
        <f t="shared" si="45"/>
        <v>0.00015735826503234605</v>
      </c>
    </row>
    <row r="763" spans="7:11" ht="12.75">
      <c r="G763" s="1">
        <v>3.57999999999984</v>
      </c>
      <c r="H763" s="1">
        <f t="shared" si="44"/>
        <v>40.50185472774076</v>
      </c>
      <c r="I763" s="25">
        <f t="shared" si="46"/>
        <v>41</v>
      </c>
      <c r="J763" s="25">
        <f t="shared" si="47"/>
        <v>0.00017689111787590775</v>
      </c>
      <c r="K763" s="25">
        <f t="shared" si="45"/>
        <v>0.00015183207623749957</v>
      </c>
    </row>
    <row r="764" spans="7:11" ht="12.75">
      <c r="G764" s="1">
        <v>3.58999999999984</v>
      </c>
      <c r="H764" s="1">
        <f t="shared" si="44"/>
        <v>40.54515599792998</v>
      </c>
      <c r="I764" s="25">
        <f t="shared" si="46"/>
        <v>41</v>
      </c>
      <c r="J764" s="25">
        <f t="shared" si="47"/>
        <v>0.00017689111787590775</v>
      </c>
      <c r="K764" s="25">
        <f t="shared" si="45"/>
        <v>0.00014648530973047636</v>
      </c>
    </row>
    <row r="765" spans="7:11" ht="12.75">
      <c r="G765" s="1">
        <v>3.59999999999984</v>
      </c>
      <c r="H765" s="1">
        <f t="shared" si="44"/>
        <v>40.58845726811921</v>
      </c>
      <c r="I765" s="25">
        <f t="shared" si="46"/>
        <v>41</v>
      </c>
      <c r="J765" s="25">
        <f t="shared" si="47"/>
        <v>0.00017689111787590775</v>
      </c>
      <c r="K765" s="25">
        <f t="shared" si="45"/>
        <v>0.00014131269762761628</v>
      </c>
    </row>
    <row r="766" spans="7:11" ht="12.75">
      <c r="G766" s="1">
        <v>3.60999999999984</v>
      </c>
      <c r="H766" s="1">
        <f t="shared" si="44"/>
        <v>40.631758538308425</v>
      </c>
      <c r="I766" s="25">
        <f t="shared" si="46"/>
        <v>41</v>
      </c>
      <c r="J766" s="25">
        <f t="shared" si="47"/>
        <v>0.00017689111787590775</v>
      </c>
      <c r="K766" s="25">
        <f t="shared" si="45"/>
        <v>0.0001363091064866826</v>
      </c>
    </row>
    <row r="767" spans="7:11" ht="12.75">
      <c r="G767" s="1">
        <v>3.61999999999984</v>
      </c>
      <c r="H767" s="1">
        <f t="shared" si="44"/>
        <v>40.67505980849765</v>
      </c>
      <c r="I767" s="25">
        <f t="shared" si="46"/>
        <v>41</v>
      </c>
      <c r="J767" s="25">
        <f t="shared" si="47"/>
        <v>0.00017689111787590775</v>
      </c>
      <c r="K767" s="25">
        <f t="shared" si="45"/>
        <v>0.0001314695345764431</v>
      </c>
    </row>
    <row r="768" spans="7:11" ht="12.75">
      <c r="G768" s="1">
        <v>3.62999999999984</v>
      </c>
      <c r="H768" s="1">
        <f t="shared" si="44"/>
        <v>40.71836107868687</v>
      </c>
      <c r="I768" s="25">
        <f t="shared" si="46"/>
        <v>41</v>
      </c>
      <c r="J768" s="25">
        <f t="shared" si="47"/>
        <v>0.00017689111787590775</v>
      </c>
      <c r="K768" s="25">
        <f t="shared" si="45"/>
        <v>0.00012678910917812583</v>
      </c>
    </row>
    <row r="769" spans="7:11" ht="12.75">
      <c r="G769" s="1">
        <v>3.63999999999984</v>
      </c>
      <c r="H769" s="1">
        <f t="shared" si="44"/>
        <v>40.761662348876094</v>
      </c>
      <c r="I769" s="25">
        <f t="shared" si="46"/>
        <v>41</v>
      </c>
      <c r="J769" s="25">
        <f t="shared" si="47"/>
        <v>0.00017689111787590775</v>
      </c>
      <c r="K769" s="25">
        <f t="shared" si="45"/>
        <v>0.00012226308391919148</v>
      </c>
    </row>
    <row r="770" spans="7:11" ht="12.75">
      <c r="G770" s="1">
        <v>3.64999999999984</v>
      </c>
      <c r="H770" s="1">
        <f t="shared" si="44"/>
        <v>40.80496361906531</v>
      </c>
      <c r="I770" s="25">
        <f t="shared" si="46"/>
        <v>41</v>
      </c>
      <c r="J770" s="25">
        <f t="shared" si="47"/>
        <v>0.00017689111787590775</v>
      </c>
      <c r="K770" s="25">
        <f t="shared" si="45"/>
        <v>0.00011788683613986536</v>
      </c>
    </row>
    <row r="771" spans="7:11" ht="12.75">
      <c r="G771" s="1">
        <v>3.65999999999984</v>
      </c>
      <c r="H771" s="1">
        <f t="shared" si="44"/>
        <v>40.84826488925454</v>
      </c>
      <c r="I771" s="25">
        <f t="shared" si="46"/>
        <v>41</v>
      </c>
      <c r="J771" s="25">
        <f t="shared" si="47"/>
        <v>0.00017689111787590775</v>
      </c>
      <c r="K771" s="25">
        <f t="shared" si="45"/>
        <v>0.00011365586429279392</v>
      </c>
    </row>
    <row r="772" spans="7:11" ht="12.75">
      <c r="G772" s="1">
        <v>3.66999999999984</v>
      </c>
      <c r="H772" s="1">
        <f t="shared" si="44"/>
        <v>40.891566159443755</v>
      </c>
      <c r="I772" s="25">
        <f t="shared" si="46"/>
        <v>41</v>
      </c>
      <c r="J772" s="25">
        <f t="shared" si="47"/>
        <v>0.00017689111787590775</v>
      </c>
      <c r="K772" s="25">
        <f t="shared" si="45"/>
        <v>0.00010956578537619681</v>
      </c>
    </row>
    <row r="773" spans="7:11" ht="12.75">
      <c r="G773" s="1">
        <v>3.67999999999984</v>
      </c>
      <c r="H773" s="1">
        <f aca="true" t="shared" si="48" ref="H773:H836">$C$7+G773*$C$8</f>
        <v>40.93486742963298</v>
      </c>
      <c r="I773" s="25">
        <f t="shared" si="46"/>
        <v>41</v>
      </c>
      <c r="J773" s="25">
        <f t="shared" si="47"/>
        <v>0.00017689111787590775</v>
      </c>
      <c r="K773" s="25">
        <f aca="true" t="shared" si="49" ref="K773:K805">NORMDIST(H773,$C$7,$C$8,0)</f>
        <v>0.00010561233240080694</v>
      </c>
    </row>
    <row r="774" spans="7:11" ht="12.75">
      <c r="G774" s="1">
        <v>3.68999999999984</v>
      </c>
      <c r="H774" s="1">
        <f t="shared" si="48"/>
        <v>40.978168699822206</v>
      </c>
      <c r="I774" s="25">
        <f aca="true" t="shared" si="50" ref="I774:I805">ROUND(H774,0)</f>
        <v>41</v>
      </c>
      <c r="J774" s="25">
        <f aca="true" t="shared" si="51" ref="J774:J805">BINOMDIST(ROUND(H774,0),$C$4,$C$5,0)</f>
        <v>0.00017689111787590775</v>
      </c>
      <c r="K774" s="25">
        <f t="shared" si="49"/>
        <v>0.00010179135189089732</v>
      </c>
    </row>
    <row r="775" spans="7:11" ht="12.75">
      <c r="G775" s="1">
        <v>3.69999999999984</v>
      </c>
      <c r="H775" s="1">
        <f t="shared" si="48"/>
        <v>41.021469970011424</v>
      </c>
      <c r="I775" s="25">
        <f t="shared" si="50"/>
        <v>41</v>
      </c>
      <c r="J775" s="25">
        <f t="shared" si="51"/>
        <v>0.00017689111787590775</v>
      </c>
      <c r="K775" s="25">
        <f t="shared" si="49"/>
        <v>9.809880141962554E-05</v>
      </c>
    </row>
    <row r="776" spans="7:11" ht="12.75">
      <c r="G776" s="1">
        <v>3.70999999999984</v>
      </c>
      <c r="H776" s="1">
        <f t="shared" si="48"/>
        <v>41.06477124020064</v>
      </c>
      <c r="I776" s="25">
        <f t="shared" si="50"/>
        <v>41</v>
      </c>
      <c r="J776" s="25">
        <f t="shared" si="51"/>
        <v>0.00017689111787590775</v>
      </c>
      <c r="K776" s="25">
        <f t="shared" si="49"/>
        <v>9.453074717891499E-05</v>
      </c>
    </row>
    <row r="777" spans="7:11" ht="12.75">
      <c r="G777" s="1">
        <v>3.71999999999984</v>
      </c>
      <c r="H777" s="1">
        <f t="shared" si="48"/>
        <v>41.10807251038987</v>
      </c>
      <c r="I777" s="25">
        <f t="shared" si="50"/>
        <v>41</v>
      </c>
      <c r="J777" s="25">
        <f t="shared" si="51"/>
        <v>0.00017689111787590775</v>
      </c>
      <c r="K777" s="25">
        <f t="shared" si="49"/>
        <v>9.108336158405844E-05</v>
      </c>
    </row>
    <row r="778" spans="7:11" ht="12.75">
      <c r="G778" s="1">
        <v>3.72999999999984</v>
      </c>
      <c r="H778" s="1">
        <f t="shared" si="48"/>
        <v>41.15137378057909</v>
      </c>
      <c r="I778" s="25">
        <f t="shared" si="50"/>
        <v>41</v>
      </c>
      <c r="J778" s="25">
        <f t="shared" si="51"/>
        <v>0.00017689111787590775</v>
      </c>
      <c r="K778" s="25">
        <f t="shared" si="49"/>
        <v>8.775292091319017E-05</v>
      </c>
    </row>
    <row r="779" spans="7:11" ht="12.75">
      <c r="G779" s="1">
        <v>3.73999999999984</v>
      </c>
      <c r="H779" s="1">
        <f t="shared" si="48"/>
        <v>41.19467505076831</v>
      </c>
      <c r="I779" s="25">
        <f t="shared" si="50"/>
        <v>41</v>
      </c>
      <c r="J779" s="25">
        <f t="shared" si="51"/>
        <v>0.00017689111787590775</v>
      </c>
      <c r="K779" s="25">
        <f t="shared" si="49"/>
        <v>8.453580298174901E-05</v>
      </c>
    </row>
    <row r="780" spans="7:11" ht="12.75">
      <c r="G780" s="1">
        <v>3.74999999999983</v>
      </c>
      <c r="H780" s="1">
        <f t="shared" si="48"/>
        <v>41.237976320957486</v>
      </c>
      <c r="I780" s="25">
        <f t="shared" si="50"/>
        <v>41</v>
      </c>
      <c r="J780" s="25">
        <f t="shared" si="51"/>
        <v>0.00017689111787590775</v>
      </c>
      <c r="K780" s="25">
        <f t="shared" si="49"/>
        <v>8.142848485202995E-05</v>
      </c>
    </row>
    <row r="781" spans="7:11" ht="12.75">
      <c r="G781" s="1">
        <v>3.75999999999983</v>
      </c>
      <c r="H781" s="1">
        <f t="shared" si="48"/>
        <v>41.28127759114671</v>
      </c>
      <c r="I781" s="25">
        <f t="shared" si="50"/>
        <v>41</v>
      </c>
      <c r="J781" s="25">
        <f t="shared" si="51"/>
        <v>0.00017689111787590775</v>
      </c>
      <c r="K781" s="25">
        <f t="shared" si="49"/>
        <v>7.84275405778747E-05</v>
      </c>
    </row>
    <row r="782" spans="7:11" ht="12.75">
      <c r="G782" s="1">
        <v>3.76999999999983</v>
      </c>
      <c r="H782" s="1">
        <f t="shared" si="48"/>
        <v>41.32457886133594</v>
      </c>
      <c r="I782" s="25">
        <f t="shared" si="50"/>
        <v>41</v>
      </c>
      <c r="J782" s="25">
        <f t="shared" si="51"/>
        <v>0.00017689111787590775</v>
      </c>
      <c r="K782" s="25">
        <f t="shared" si="49"/>
        <v>7.552963898458337E-05</v>
      </c>
    </row>
    <row r="783" spans="7:11" ht="12.75">
      <c r="G783" s="1">
        <v>3.77999999999983</v>
      </c>
      <c r="H783" s="1">
        <f t="shared" si="48"/>
        <v>41.367880131525155</v>
      </c>
      <c r="I783" s="25">
        <f t="shared" si="50"/>
        <v>41</v>
      </c>
      <c r="J783" s="25">
        <f t="shared" si="51"/>
        <v>0.00017689111787590775</v>
      </c>
      <c r="K783" s="25">
        <f t="shared" si="49"/>
        <v>7.273154148399898E-05</v>
      </c>
    </row>
    <row r="784" spans="7:11" ht="12.75">
      <c r="G784" s="1">
        <v>3.78999999999983</v>
      </c>
      <c r="H784" s="1">
        <f t="shared" si="48"/>
        <v>41.41118140171437</v>
      </c>
      <c r="I784" s="25">
        <f t="shared" si="50"/>
        <v>41</v>
      </c>
      <c r="J784" s="25">
        <f t="shared" si="51"/>
        <v>0.00017689111787590775</v>
      </c>
      <c r="K784" s="25">
        <f t="shared" si="49"/>
        <v>7.003009992480074E-05</v>
      </c>
    </row>
    <row r="785" spans="7:11" ht="12.75">
      <c r="G785" s="1">
        <v>3.79999999999983</v>
      </c>
      <c r="H785" s="1">
        <f t="shared" si="48"/>
        <v>41.454482671903605</v>
      </c>
      <c r="I785" s="25">
        <f t="shared" si="50"/>
        <v>41</v>
      </c>
      <c r="J785" s="25">
        <f t="shared" si="51"/>
        <v>0.00017689111787590775</v>
      </c>
      <c r="K785" s="25">
        <f t="shared" si="49"/>
        <v>6.742225447795647E-05</v>
      </c>
    </row>
    <row r="786" spans="7:11" ht="12.75">
      <c r="G786" s="1">
        <v>3.80999999999983</v>
      </c>
      <c r="H786" s="1">
        <f t="shared" si="48"/>
        <v>41.49778394209282</v>
      </c>
      <c r="I786" s="25">
        <f t="shared" si="50"/>
        <v>41</v>
      </c>
      <c r="J786" s="25">
        <f t="shared" si="51"/>
        <v>0.00017689111787590775</v>
      </c>
      <c r="K786" s="25">
        <f t="shared" si="49"/>
        <v>6.490503155727816E-05</v>
      </c>
    </row>
    <row r="787" spans="7:11" ht="12.75">
      <c r="G787" s="1">
        <v>3.81999999999983</v>
      </c>
      <c r="H787" s="1">
        <f t="shared" si="48"/>
        <v>41.54108521228204</v>
      </c>
      <c r="I787" s="25">
        <f t="shared" si="50"/>
        <v>42</v>
      </c>
      <c r="J787" s="25">
        <f t="shared" si="51"/>
        <v>8.282996789427417E-05</v>
      </c>
      <c r="K787" s="25">
        <f t="shared" si="49"/>
        <v>6.247554177499248E-05</v>
      </c>
    </row>
    <row r="788" spans="7:11" ht="12.75">
      <c r="G788" s="1">
        <v>3.82999999999983</v>
      </c>
      <c r="H788" s="1">
        <f t="shared" si="48"/>
        <v>41.58438648247127</v>
      </c>
      <c r="I788" s="25">
        <f t="shared" si="50"/>
        <v>42</v>
      </c>
      <c r="J788" s="25">
        <f t="shared" si="51"/>
        <v>8.282996789427417E-05</v>
      </c>
      <c r="K788" s="25">
        <f t="shared" si="49"/>
        <v>6.0130977932241176E-05</v>
      </c>
    </row>
    <row r="789" spans="7:11" ht="12.75">
      <c r="G789" s="1">
        <v>3.83999999999983</v>
      </c>
      <c r="H789" s="1">
        <f t="shared" si="48"/>
        <v>41.62768775266049</v>
      </c>
      <c r="I789" s="25">
        <f t="shared" si="50"/>
        <v>42</v>
      </c>
      <c r="J789" s="25">
        <f t="shared" si="51"/>
        <v>8.282996789427417E-05</v>
      </c>
      <c r="K789" s="25">
        <f t="shared" si="49"/>
        <v>5.786861304438002E-05</v>
      </c>
    </row>
    <row r="790" spans="7:11" ht="12.75">
      <c r="G790" s="1">
        <v>3.84999999999983</v>
      </c>
      <c r="H790" s="1">
        <f t="shared" si="48"/>
        <v>41.67098902284971</v>
      </c>
      <c r="I790" s="25">
        <f t="shared" si="50"/>
        <v>42</v>
      </c>
      <c r="J790" s="25">
        <f t="shared" si="51"/>
        <v>8.282996789427417E-05</v>
      </c>
      <c r="K790" s="25">
        <f t="shared" si="49"/>
        <v>5.568579840093682E-05</v>
      </c>
    </row>
    <row r="791" spans="7:11" ht="12.75">
      <c r="G791" s="1">
        <v>3.85999999999983</v>
      </c>
      <c r="H791" s="1">
        <f t="shared" si="48"/>
        <v>41.71429029303893</v>
      </c>
      <c r="I791" s="25">
        <f t="shared" si="50"/>
        <v>42</v>
      </c>
      <c r="J791" s="25">
        <f t="shared" si="51"/>
        <v>8.282996789427417E-05</v>
      </c>
      <c r="K791" s="25">
        <f t="shared" si="49"/>
        <v>5.357996166007251E-05</v>
      </c>
    </row>
    <row r="792" spans="7:11" ht="12.75">
      <c r="G792" s="1">
        <v>3.86999999999983</v>
      </c>
      <c r="H792" s="1">
        <f t="shared" si="48"/>
        <v>41.757591563228154</v>
      </c>
      <c r="I792" s="25">
        <f t="shared" si="50"/>
        <v>42</v>
      </c>
      <c r="J792" s="25">
        <f t="shared" si="51"/>
        <v>8.282996789427417E-05</v>
      </c>
      <c r="K792" s="25">
        <f t="shared" si="49"/>
        <v>5.154860497736816E-05</v>
      </c>
    </row>
    <row r="793" spans="7:11" ht="12.75">
      <c r="G793" s="1">
        <v>3.87999999999983</v>
      </c>
      <c r="H793" s="1">
        <f t="shared" si="48"/>
        <v>41.80089283341738</v>
      </c>
      <c r="I793" s="25">
        <f t="shared" si="50"/>
        <v>42</v>
      </c>
      <c r="J793" s="25">
        <f t="shared" si="51"/>
        <v>8.282996789427417E-05</v>
      </c>
      <c r="K793" s="25">
        <f t="shared" si="49"/>
        <v>4.958930316874529E-05</v>
      </c>
    </row>
    <row r="794" spans="7:11" ht="12.75">
      <c r="G794" s="1">
        <v>3.88999999999983</v>
      </c>
      <c r="H794" s="1">
        <f t="shared" si="48"/>
        <v>41.8441941036066</v>
      </c>
      <c r="I794" s="25">
        <f t="shared" si="50"/>
        <v>42</v>
      </c>
      <c r="J794" s="25">
        <f t="shared" si="51"/>
        <v>8.282996789427417E-05</v>
      </c>
      <c r="K794" s="25">
        <f t="shared" si="49"/>
        <v>4.769970190730648E-05</v>
      </c>
    </row>
    <row r="795" spans="7:11" ht="12.75">
      <c r="G795" s="1">
        <v>3.89999999999983</v>
      </c>
      <c r="H795" s="1">
        <f t="shared" si="48"/>
        <v>41.887495373795815</v>
      </c>
      <c r="I795" s="25">
        <f t="shared" si="50"/>
        <v>42</v>
      </c>
      <c r="J795" s="25">
        <f t="shared" si="51"/>
        <v>8.282996789427417E-05</v>
      </c>
      <c r="K795" s="25">
        <f t="shared" si="49"/>
        <v>4.587751595387428E-05</v>
      </c>
    </row>
    <row r="796" spans="7:11" ht="12.75">
      <c r="G796" s="1">
        <v>3.90999999999983</v>
      </c>
      <c r="H796" s="1">
        <f t="shared" si="48"/>
        <v>41.93079664398504</v>
      </c>
      <c r="I796" s="25">
        <f t="shared" si="50"/>
        <v>42</v>
      </c>
      <c r="J796" s="25">
        <f t="shared" si="51"/>
        <v>8.282996789427417E-05</v>
      </c>
      <c r="K796" s="25">
        <f t="shared" si="49"/>
        <v>4.412052742098965E-05</v>
      </c>
    </row>
    <row r="797" spans="7:11" ht="12.75">
      <c r="G797" s="1">
        <v>3.91999999999983</v>
      </c>
      <c r="H797" s="1">
        <f t="shared" si="48"/>
        <v>41.974097914174266</v>
      </c>
      <c r="I797" s="25">
        <f t="shared" si="50"/>
        <v>42</v>
      </c>
      <c r="J797" s="25">
        <f t="shared" si="51"/>
        <v>8.282996789427417E-05</v>
      </c>
      <c r="K797" s="25">
        <f t="shared" si="49"/>
        <v>4.2426584070115017E-05</v>
      </c>
    </row>
    <row r="798" spans="7:11" ht="12.75">
      <c r="G798" s="1">
        <v>3.92999999999983</v>
      </c>
      <c r="H798" s="1">
        <f t="shared" si="48"/>
        <v>42.017399184363484</v>
      </c>
      <c r="I798" s="25">
        <f t="shared" si="50"/>
        <v>42</v>
      </c>
      <c r="J798" s="25">
        <f t="shared" si="51"/>
        <v>8.282996789427417E-05</v>
      </c>
      <c r="K798" s="25">
        <f t="shared" si="49"/>
        <v>4.0793597641774665E-05</v>
      </c>
    </row>
    <row r="799" spans="7:11" ht="12.75">
      <c r="G799" s="1">
        <v>3.93999999999983</v>
      </c>
      <c r="H799" s="1">
        <f t="shared" si="48"/>
        <v>42.0607004545527</v>
      </c>
      <c r="I799" s="25">
        <f t="shared" si="50"/>
        <v>42</v>
      </c>
      <c r="J799" s="25">
        <f t="shared" si="51"/>
        <v>8.282996789427417E-05</v>
      </c>
      <c r="K799" s="25">
        <f t="shared" si="49"/>
        <v>3.9219542218354897E-05</v>
      </c>
    </row>
    <row r="800" spans="7:11" ht="12.75">
      <c r="G800" s="1">
        <v>3.94999999999983</v>
      </c>
      <c r="H800" s="1">
        <f t="shared" si="48"/>
        <v>42.104001724741934</v>
      </c>
      <c r="I800" s="25">
        <f t="shared" si="50"/>
        <v>42</v>
      </c>
      <c r="J800" s="25">
        <f t="shared" si="51"/>
        <v>8.282996789427417E-05</v>
      </c>
      <c r="K800" s="25">
        <f t="shared" si="49"/>
        <v>3.77024526192737E-05</v>
      </c>
    </row>
    <row r="801" spans="7:11" ht="12.75">
      <c r="G801" s="1">
        <v>3.95999999999983</v>
      </c>
      <c r="H801" s="1">
        <f t="shared" si="48"/>
        <v>42.14730299493115</v>
      </c>
      <c r="I801" s="25">
        <f t="shared" si="50"/>
        <v>42</v>
      </c>
      <c r="J801" s="25">
        <f t="shared" si="51"/>
        <v>8.282996789427417E-05</v>
      </c>
      <c r="K801" s="25">
        <f t="shared" si="49"/>
        <v>3.6240422828219464E-05</v>
      </c>
    </row>
    <row r="802" spans="7:11" ht="12.75">
      <c r="G802" s="1">
        <v>3.96999999999983</v>
      </c>
      <c r="H802" s="1">
        <f t="shared" si="48"/>
        <v>42.19060426512037</v>
      </c>
      <c r="I802" s="25">
        <f t="shared" si="50"/>
        <v>42</v>
      </c>
      <c r="J802" s="25">
        <f t="shared" si="51"/>
        <v>8.282996789427417E-05</v>
      </c>
      <c r="K802" s="25">
        <f t="shared" si="49"/>
        <v>3.4831604452139544E-05</v>
      </c>
    </row>
    <row r="803" spans="7:11" ht="12.75">
      <c r="G803" s="1">
        <v>3.97999999999983</v>
      </c>
      <c r="H803" s="1">
        <f t="shared" si="48"/>
        <v>42.233905535309596</v>
      </c>
      <c r="I803" s="25">
        <f t="shared" si="50"/>
        <v>42</v>
      </c>
      <c r="J803" s="25">
        <f t="shared" si="51"/>
        <v>8.282996789427417E-05</v>
      </c>
      <c r="K803" s="25">
        <f t="shared" si="49"/>
        <v>3.347420521166786E-05</v>
      </c>
    </row>
    <row r="804" spans="7:11" ht="12.75">
      <c r="G804" s="1">
        <v>3.98999999999983</v>
      </c>
      <c r="H804" s="1">
        <f t="shared" si="48"/>
        <v>42.27720680549882</v>
      </c>
      <c r="I804" s="25">
        <f t="shared" si="50"/>
        <v>42</v>
      </c>
      <c r="J804" s="25">
        <f t="shared" si="51"/>
        <v>8.282996789427417E-05</v>
      </c>
      <c r="K804" s="25">
        <f t="shared" si="49"/>
        <v>3.216648746265255E-05</v>
      </c>
    </row>
    <row r="805" spans="7:11" ht="12.75">
      <c r="G805" s="1">
        <v>3.99999999999983</v>
      </c>
      <c r="H805" s="1">
        <f t="shared" si="48"/>
        <v>42.32050807568804</v>
      </c>
      <c r="I805" s="25">
        <f t="shared" si="50"/>
        <v>42</v>
      </c>
      <c r="J805" s="25">
        <f t="shared" si="51"/>
        <v>8.282996789427417E-05</v>
      </c>
      <c r="K805" s="25">
        <f t="shared" si="49"/>
        <v>3.090676674844697E-05</v>
      </c>
    </row>
    <row r="806" spans="9:11" ht="12.75">
      <c r="I806" s="26"/>
      <c r="J806" s="26"/>
      <c r="K806" s="26"/>
    </row>
    <row r="807" spans="9:11" ht="12.75">
      <c r="I807" s="26"/>
      <c r="J807" s="26"/>
      <c r="K807" s="26"/>
    </row>
    <row r="808" spans="9:11" ht="12.75">
      <c r="I808" s="26"/>
      <c r="J808" s="26"/>
      <c r="K808" s="26"/>
    </row>
    <row r="809" spans="9:11" ht="12.75">
      <c r="I809" s="26"/>
      <c r="J809" s="26"/>
      <c r="K809" s="26"/>
    </row>
    <row r="810" spans="9:11" ht="12.75">
      <c r="I810" s="26"/>
      <c r="J810" s="26"/>
      <c r="K810" s="26"/>
    </row>
    <row r="811" spans="9:11" ht="12.75">
      <c r="I811" s="26"/>
      <c r="J811" s="26"/>
      <c r="K811" s="26"/>
    </row>
    <row r="812" spans="9:11" ht="12.75">
      <c r="I812" s="26"/>
      <c r="J812" s="26"/>
      <c r="K812" s="26"/>
    </row>
    <row r="813" spans="9:11" ht="12.75">
      <c r="I813" s="26"/>
      <c r="J813" s="26"/>
      <c r="K813" s="26"/>
    </row>
    <row r="814" spans="9:11" ht="12.75">
      <c r="I814" s="26"/>
      <c r="J814" s="26"/>
      <c r="K814" s="26"/>
    </row>
    <row r="815" spans="9:11" ht="12.75">
      <c r="I815" s="26"/>
      <c r="J815" s="26"/>
      <c r="K815" s="26"/>
    </row>
    <row r="816" spans="9:11" ht="12.75">
      <c r="I816" s="26"/>
      <c r="J816" s="26"/>
      <c r="K816" s="26"/>
    </row>
    <row r="817" spans="9:11" ht="12.75">
      <c r="I817" s="26"/>
      <c r="J817" s="26"/>
      <c r="K817" s="26"/>
    </row>
    <row r="818" spans="9:11" ht="12.75">
      <c r="I818" s="26"/>
      <c r="J818" s="26"/>
      <c r="K818" s="26"/>
    </row>
    <row r="819" spans="9:11" ht="12.75">
      <c r="I819" s="26"/>
      <c r="J819" s="26"/>
      <c r="K819" s="26"/>
    </row>
    <row r="820" spans="9:11" ht="12.75">
      <c r="I820" s="26"/>
      <c r="J820" s="26"/>
      <c r="K820" s="26"/>
    </row>
    <row r="821" spans="9:11" ht="12.75">
      <c r="I821" s="26"/>
      <c r="J821" s="26"/>
      <c r="K821" s="26"/>
    </row>
    <row r="822" spans="9:11" ht="12.75">
      <c r="I822" s="26"/>
      <c r="J822" s="26"/>
      <c r="K822" s="26"/>
    </row>
    <row r="823" spans="9:11" ht="12.75">
      <c r="I823" s="26"/>
      <c r="J823" s="26"/>
      <c r="K823" s="26"/>
    </row>
    <row r="824" spans="9:11" ht="12.75">
      <c r="I824" s="26"/>
      <c r="J824" s="26"/>
      <c r="K824" s="26"/>
    </row>
    <row r="825" spans="9:11" ht="12.75">
      <c r="I825" s="26"/>
      <c r="J825" s="26"/>
      <c r="K825" s="26"/>
    </row>
    <row r="826" spans="9:11" ht="12.75">
      <c r="I826" s="26"/>
      <c r="J826" s="26"/>
      <c r="K826" s="26"/>
    </row>
    <row r="827" spans="9:11" ht="12.75">
      <c r="I827" s="26"/>
      <c r="J827" s="26"/>
      <c r="K827" s="26"/>
    </row>
    <row r="828" spans="9:11" ht="12.75">
      <c r="I828" s="26"/>
      <c r="J828" s="26"/>
      <c r="K828" s="26"/>
    </row>
    <row r="829" spans="9:11" ht="12.75">
      <c r="I829" s="26"/>
      <c r="J829" s="26"/>
      <c r="K829" s="26"/>
    </row>
    <row r="830" spans="9:11" ht="12.75">
      <c r="I830" s="26"/>
      <c r="J830" s="26"/>
      <c r="K830" s="26"/>
    </row>
    <row r="831" spans="9:11" ht="12.75">
      <c r="I831" s="26"/>
      <c r="J831" s="26"/>
      <c r="K831" s="26"/>
    </row>
    <row r="832" spans="9:11" ht="12.75">
      <c r="I832" s="26"/>
      <c r="J832" s="26"/>
      <c r="K832" s="26"/>
    </row>
    <row r="833" spans="9:11" ht="12.75">
      <c r="I833" s="26"/>
      <c r="J833" s="26"/>
      <c r="K833" s="26"/>
    </row>
    <row r="834" spans="9:11" ht="12.75">
      <c r="I834" s="26"/>
      <c r="J834" s="26"/>
      <c r="K834" s="26"/>
    </row>
    <row r="835" spans="9:11" ht="12.75">
      <c r="I835" s="26"/>
      <c r="J835" s="26"/>
      <c r="K835" s="26"/>
    </row>
    <row r="836" spans="9:11" ht="12.75">
      <c r="I836" s="26"/>
      <c r="J836" s="26"/>
      <c r="K836" s="26"/>
    </row>
    <row r="837" spans="9:11" ht="12.75">
      <c r="I837" s="26"/>
      <c r="J837" s="26"/>
      <c r="K837" s="26"/>
    </row>
    <row r="838" spans="9:11" ht="12.75">
      <c r="I838" s="26"/>
      <c r="J838" s="26"/>
      <c r="K838" s="26"/>
    </row>
    <row r="839" spans="9:11" ht="12.75">
      <c r="I839" s="26"/>
      <c r="J839" s="26"/>
      <c r="K839" s="26"/>
    </row>
    <row r="840" spans="9:11" ht="12.75">
      <c r="I840" s="26"/>
      <c r="J840" s="26"/>
      <c r="K840" s="26"/>
    </row>
    <row r="841" spans="9:11" ht="12.75">
      <c r="I841" s="26"/>
      <c r="J841" s="26"/>
      <c r="K841" s="26"/>
    </row>
    <row r="842" spans="9:11" ht="12.75">
      <c r="I842" s="26"/>
      <c r="J842" s="26"/>
      <c r="K842" s="26"/>
    </row>
    <row r="843" spans="9:11" ht="12.75">
      <c r="I843" s="26"/>
      <c r="J843" s="26"/>
      <c r="K843" s="26"/>
    </row>
    <row r="844" spans="9:11" ht="12.75">
      <c r="I844" s="26"/>
      <c r="J844" s="26"/>
      <c r="K844" s="26"/>
    </row>
    <row r="845" spans="9:11" ht="12.75">
      <c r="I845" s="26"/>
      <c r="J845" s="26"/>
      <c r="K845" s="26"/>
    </row>
    <row r="846" spans="9:11" ht="12.75">
      <c r="I846" s="26"/>
      <c r="J846" s="26"/>
      <c r="K846" s="26"/>
    </row>
    <row r="847" spans="9:11" ht="12.75">
      <c r="I847" s="26"/>
      <c r="J847" s="26"/>
      <c r="K847" s="26"/>
    </row>
    <row r="848" spans="9:11" ht="12.75">
      <c r="I848" s="26"/>
      <c r="J848" s="26"/>
      <c r="K848" s="26"/>
    </row>
    <row r="849" spans="9:11" ht="12.75">
      <c r="I849" s="26"/>
      <c r="J849" s="26"/>
      <c r="K849" s="26"/>
    </row>
    <row r="850" spans="9:11" ht="12.75">
      <c r="I850" s="26"/>
      <c r="J850" s="26"/>
      <c r="K850" s="26"/>
    </row>
    <row r="851" spans="9:11" ht="12.75">
      <c r="I851" s="26"/>
      <c r="J851" s="26"/>
      <c r="K851" s="26"/>
    </row>
    <row r="852" spans="9:11" ht="12.75">
      <c r="I852" s="26"/>
      <c r="J852" s="26"/>
      <c r="K852" s="26"/>
    </row>
    <row r="853" spans="9:11" ht="12.75">
      <c r="I853" s="26"/>
      <c r="J853" s="26"/>
      <c r="K853" s="26"/>
    </row>
    <row r="854" spans="9:11" ht="12.75">
      <c r="I854" s="26"/>
      <c r="J854" s="26"/>
      <c r="K854" s="26"/>
    </row>
    <row r="855" spans="9:11" ht="12.75">
      <c r="I855" s="26"/>
      <c r="J855" s="26"/>
      <c r="K855" s="26"/>
    </row>
    <row r="856" spans="9:11" ht="12.75">
      <c r="I856" s="26"/>
      <c r="J856" s="26"/>
      <c r="K856" s="26"/>
    </row>
    <row r="857" spans="9:11" ht="12.75">
      <c r="I857" s="26"/>
      <c r="J857" s="26"/>
      <c r="K857" s="26"/>
    </row>
    <row r="858" spans="9:11" ht="12.75">
      <c r="I858" s="26"/>
      <c r="J858" s="26"/>
      <c r="K858" s="26"/>
    </row>
    <row r="859" spans="9:11" ht="12.75">
      <c r="I859" s="26"/>
      <c r="J859" s="26"/>
      <c r="K859" s="26"/>
    </row>
    <row r="860" spans="9:11" ht="12.75">
      <c r="I860" s="26"/>
      <c r="J860" s="26"/>
      <c r="K860" s="26"/>
    </row>
    <row r="861" spans="9:11" ht="12.75">
      <c r="I861" s="26"/>
      <c r="J861" s="26"/>
      <c r="K861" s="26"/>
    </row>
    <row r="862" spans="9:11" ht="12.75">
      <c r="I862" s="26"/>
      <c r="J862" s="26"/>
      <c r="K862" s="26"/>
    </row>
    <row r="863" spans="9:11" ht="12.75">
      <c r="I863" s="26"/>
      <c r="J863" s="26"/>
      <c r="K863" s="26"/>
    </row>
    <row r="864" spans="9:11" ht="12.75">
      <c r="I864" s="26"/>
      <c r="J864" s="26"/>
      <c r="K864" s="26"/>
    </row>
    <row r="865" spans="9:11" ht="12.75">
      <c r="I865" s="26"/>
      <c r="J865" s="26"/>
      <c r="K865" s="26"/>
    </row>
    <row r="866" spans="9:11" ht="12.75">
      <c r="I866" s="26"/>
      <c r="J866" s="26"/>
      <c r="K866" s="26"/>
    </row>
    <row r="867" spans="9:11" ht="12.75">
      <c r="I867" s="26"/>
      <c r="J867" s="26"/>
      <c r="K867" s="26"/>
    </row>
    <row r="868" spans="9:11" ht="12.75">
      <c r="I868" s="26"/>
      <c r="J868" s="26"/>
      <c r="K868" s="26"/>
    </row>
    <row r="869" spans="9:11" ht="12.75">
      <c r="I869" s="26"/>
      <c r="J869" s="26"/>
      <c r="K869" s="26"/>
    </row>
    <row r="870" spans="9:11" ht="12.75">
      <c r="I870" s="26"/>
      <c r="J870" s="26"/>
      <c r="K870" s="26"/>
    </row>
    <row r="871" spans="9:11" ht="12.75">
      <c r="I871" s="26"/>
      <c r="J871" s="26"/>
      <c r="K871" s="26"/>
    </row>
    <row r="872" spans="9:11" ht="12.75">
      <c r="I872" s="26"/>
      <c r="J872" s="26"/>
      <c r="K872" s="26"/>
    </row>
    <row r="873" spans="9:11" ht="12.75">
      <c r="I873" s="26"/>
      <c r="J873" s="26"/>
      <c r="K873" s="26"/>
    </row>
    <row r="874" spans="9:11" ht="12.75">
      <c r="I874" s="26"/>
      <c r="J874" s="26"/>
      <c r="K874" s="26"/>
    </row>
    <row r="875" spans="9:11" ht="12.75">
      <c r="I875" s="26"/>
      <c r="J875" s="26"/>
      <c r="K875" s="26"/>
    </row>
    <row r="876" spans="9:11" ht="12.75">
      <c r="I876" s="26"/>
      <c r="J876" s="26"/>
      <c r="K876" s="26"/>
    </row>
    <row r="877" spans="9:11" ht="12.75">
      <c r="I877" s="26"/>
      <c r="J877" s="26"/>
      <c r="K877" s="26"/>
    </row>
    <row r="878" spans="9:11" ht="12.75">
      <c r="I878" s="26"/>
      <c r="J878" s="26"/>
      <c r="K878" s="26"/>
    </row>
    <row r="879" spans="9:11" ht="12.75">
      <c r="I879" s="26"/>
      <c r="J879" s="26"/>
      <c r="K879" s="26"/>
    </row>
    <row r="880" spans="9:11" ht="12.75">
      <c r="I880" s="26"/>
      <c r="J880" s="26"/>
      <c r="K880" s="26"/>
    </row>
    <row r="881" spans="9:11" ht="12.75">
      <c r="I881" s="26"/>
      <c r="J881" s="26"/>
      <c r="K881" s="26"/>
    </row>
    <row r="882" spans="9:11" ht="12.75">
      <c r="I882" s="26"/>
      <c r="J882" s="26"/>
      <c r="K882" s="26"/>
    </row>
    <row r="883" spans="9:11" ht="12.75">
      <c r="I883" s="26"/>
      <c r="J883" s="26"/>
      <c r="K883" s="26"/>
    </row>
    <row r="884" spans="9:11" ht="12.75">
      <c r="I884" s="26"/>
      <c r="J884" s="26"/>
      <c r="K884" s="26"/>
    </row>
    <row r="885" spans="9:11" ht="12.75">
      <c r="I885" s="26"/>
      <c r="J885" s="26"/>
      <c r="K885" s="26"/>
    </row>
    <row r="886" spans="9:11" ht="12.75">
      <c r="I886" s="26"/>
      <c r="J886" s="26"/>
      <c r="K886" s="26"/>
    </row>
    <row r="887" spans="9:11" ht="12.75">
      <c r="I887" s="26"/>
      <c r="J887" s="26"/>
      <c r="K887" s="26"/>
    </row>
    <row r="888" spans="9:11" ht="12.75">
      <c r="I888" s="26"/>
      <c r="J888" s="26"/>
      <c r="K888" s="26"/>
    </row>
    <row r="889" spans="9:11" ht="12.75">
      <c r="I889" s="26"/>
      <c r="J889" s="26"/>
      <c r="K889" s="26"/>
    </row>
    <row r="890" spans="9:11" ht="12.75">
      <c r="I890" s="26"/>
      <c r="J890" s="26"/>
      <c r="K890" s="26"/>
    </row>
    <row r="891" spans="9:11" ht="12.75">
      <c r="I891" s="26"/>
      <c r="J891" s="26"/>
      <c r="K891" s="26"/>
    </row>
    <row r="892" spans="9:11" ht="12.75">
      <c r="I892" s="26"/>
      <c r="J892" s="26"/>
      <c r="K892" s="26"/>
    </row>
    <row r="893" spans="9:11" ht="12.75">
      <c r="I893" s="26"/>
      <c r="J893" s="26"/>
      <c r="K893" s="26"/>
    </row>
    <row r="894" spans="9:11" ht="12.75">
      <c r="I894" s="26"/>
      <c r="J894" s="26"/>
      <c r="K894" s="26"/>
    </row>
    <row r="895" spans="9:11" ht="12.75">
      <c r="I895" s="26"/>
      <c r="J895" s="26"/>
      <c r="K895" s="26"/>
    </row>
    <row r="896" spans="9:11" ht="12.75">
      <c r="I896" s="26"/>
      <c r="J896" s="26"/>
      <c r="K896" s="26"/>
    </row>
    <row r="897" spans="9:11" ht="12.75">
      <c r="I897" s="26"/>
      <c r="J897" s="26"/>
      <c r="K897" s="26"/>
    </row>
    <row r="898" spans="9:11" ht="12.75">
      <c r="I898" s="26"/>
      <c r="J898" s="26"/>
      <c r="K898" s="26"/>
    </row>
    <row r="899" spans="9:11" ht="12.75">
      <c r="I899" s="26"/>
      <c r="J899" s="26"/>
      <c r="K899" s="26"/>
    </row>
    <row r="900" spans="9:11" ht="12.75">
      <c r="I900" s="26"/>
      <c r="J900" s="26"/>
      <c r="K900" s="26"/>
    </row>
    <row r="901" spans="9:11" ht="12.75">
      <c r="I901" s="26"/>
      <c r="J901" s="26"/>
      <c r="K901" s="26"/>
    </row>
    <row r="902" spans="9:11" ht="12.75">
      <c r="I902" s="26"/>
      <c r="J902" s="26"/>
      <c r="K902" s="26"/>
    </row>
    <row r="903" spans="9:11" ht="12.75">
      <c r="I903" s="26"/>
      <c r="J903" s="26"/>
      <c r="K903" s="26"/>
    </row>
    <row r="904" spans="9:11" ht="12.75">
      <c r="I904" s="26"/>
      <c r="J904" s="26"/>
      <c r="K904" s="26"/>
    </row>
    <row r="905" spans="9:11" ht="12.75">
      <c r="I905" s="26"/>
      <c r="J905" s="26"/>
      <c r="K905" s="26"/>
    </row>
    <row r="906" spans="9:11" ht="12.75">
      <c r="I906" s="26"/>
      <c r="J906" s="26"/>
      <c r="K906" s="26"/>
    </row>
    <row r="907" spans="9:11" ht="12.75">
      <c r="I907" s="26"/>
      <c r="J907" s="26"/>
      <c r="K907" s="26"/>
    </row>
    <row r="908" spans="9:11" ht="12.75">
      <c r="I908" s="26"/>
      <c r="J908" s="26"/>
      <c r="K908" s="26"/>
    </row>
    <row r="909" spans="9:11" ht="12.75">
      <c r="I909" s="26"/>
      <c r="J909" s="26"/>
      <c r="K909" s="26"/>
    </row>
    <row r="910" spans="9:11" ht="12.75">
      <c r="I910" s="26"/>
      <c r="J910" s="26"/>
      <c r="K910" s="26"/>
    </row>
    <row r="911" spans="9:11" ht="12.75">
      <c r="I911" s="26"/>
      <c r="J911" s="26"/>
      <c r="K911" s="26"/>
    </row>
    <row r="912" spans="9:11" ht="12.75">
      <c r="I912" s="26"/>
      <c r="J912" s="26"/>
      <c r="K912" s="26"/>
    </row>
    <row r="913" spans="9:11" ht="12.75">
      <c r="I913" s="26"/>
      <c r="J913" s="26"/>
      <c r="K913" s="26"/>
    </row>
    <row r="914" spans="9:11" ht="12.75">
      <c r="I914" s="26"/>
      <c r="J914" s="26"/>
      <c r="K914" s="26"/>
    </row>
    <row r="915" spans="9:11" ht="12.75">
      <c r="I915" s="26"/>
      <c r="J915" s="26"/>
      <c r="K915" s="26"/>
    </row>
    <row r="916" spans="9:11" ht="12.75">
      <c r="I916" s="26"/>
      <c r="J916" s="26"/>
      <c r="K916" s="26"/>
    </row>
    <row r="917" spans="9:11" ht="12.75">
      <c r="I917" s="26"/>
      <c r="J917" s="26"/>
      <c r="K917" s="26"/>
    </row>
    <row r="918" spans="9:11" ht="12.75">
      <c r="I918" s="26"/>
      <c r="J918" s="26"/>
      <c r="K918" s="26"/>
    </row>
    <row r="919" spans="9:11" ht="12.75">
      <c r="I919" s="26"/>
      <c r="J919" s="26"/>
      <c r="K919" s="26"/>
    </row>
    <row r="920" spans="9:11" ht="12.75">
      <c r="I920" s="26"/>
      <c r="J920" s="26"/>
      <c r="K920" s="26"/>
    </row>
    <row r="921" spans="9:11" ht="12.75">
      <c r="I921" s="26"/>
      <c r="J921" s="26"/>
      <c r="K921" s="26"/>
    </row>
    <row r="922" spans="9:11" ht="12.75">
      <c r="I922" s="26"/>
      <c r="J922" s="26"/>
      <c r="K922" s="26"/>
    </row>
    <row r="923" spans="9:11" ht="12.75">
      <c r="I923" s="26"/>
      <c r="J923" s="26"/>
      <c r="K923" s="26"/>
    </row>
    <row r="924" spans="9:11" ht="12.75">
      <c r="I924" s="26"/>
      <c r="J924" s="26"/>
      <c r="K924" s="26"/>
    </row>
    <row r="925" spans="9:11" ht="12.75">
      <c r="I925" s="26"/>
      <c r="J925" s="26"/>
      <c r="K925" s="26"/>
    </row>
    <row r="926" spans="9:11" ht="12.75">
      <c r="I926" s="26"/>
      <c r="J926" s="26"/>
      <c r="K926" s="26"/>
    </row>
    <row r="927" spans="9:11" ht="12.75">
      <c r="I927" s="26"/>
      <c r="J927" s="26"/>
      <c r="K927" s="26"/>
    </row>
    <row r="928" spans="9:11" ht="12.75">
      <c r="I928" s="26"/>
      <c r="J928" s="26"/>
      <c r="K928" s="26"/>
    </row>
    <row r="929" spans="9:11" ht="12.75">
      <c r="I929" s="26"/>
      <c r="J929" s="26"/>
      <c r="K929" s="26"/>
    </row>
    <row r="930" spans="9:11" ht="12.75">
      <c r="I930" s="26"/>
      <c r="J930" s="26"/>
      <c r="K930" s="26"/>
    </row>
    <row r="931" spans="9:11" ht="12.75">
      <c r="I931" s="26"/>
      <c r="J931" s="26"/>
      <c r="K931" s="26"/>
    </row>
    <row r="932" spans="9:11" ht="12.75">
      <c r="I932" s="26"/>
      <c r="J932" s="26"/>
      <c r="K932" s="26"/>
    </row>
    <row r="933" spans="9:11" ht="12.75">
      <c r="I933" s="26"/>
      <c r="J933" s="26"/>
      <c r="K933" s="26"/>
    </row>
    <row r="934" spans="9:11" ht="12.75">
      <c r="I934" s="26"/>
      <c r="J934" s="26"/>
      <c r="K934" s="26"/>
    </row>
    <row r="935" spans="9:11" ht="12.75">
      <c r="I935" s="26"/>
      <c r="J935" s="26"/>
      <c r="K935" s="26"/>
    </row>
    <row r="936" spans="9:11" ht="12.75">
      <c r="I936" s="26"/>
      <c r="J936" s="26"/>
      <c r="K936" s="26"/>
    </row>
    <row r="937" spans="9:11" ht="12.75">
      <c r="I937" s="26"/>
      <c r="J937" s="26"/>
      <c r="K937" s="26"/>
    </row>
    <row r="938" spans="9:11" ht="12.75">
      <c r="I938" s="26"/>
      <c r="J938" s="26"/>
      <c r="K938" s="26"/>
    </row>
    <row r="939" spans="9:11" ht="12.75">
      <c r="I939" s="26"/>
      <c r="J939" s="26"/>
      <c r="K939" s="26"/>
    </row>
    <row r="940" spans="9:11" ht="12.75">
      <c r="I940" s="26"/>
      <c r="J940" s="26"/>
      <c r="K940" s="26"/>
    </row>
    <row r="941" spans="9:11" ht="12.75">
      <c r="I941" s="26"/>
      <c r="J941" s="26"/>
      <c r="K941" s="26"/>
    </row>
    <row r="942" spans="9:11" ht="12.75">
      <c r="I942" s="26"/>
      <c r="J942" s="26"/>
      <c r="K942" s="26"/>
    </row>
    <row r="943" spans="9:11" ht="12.75">
      <c r="I943" s="26"/>
      <c r="J943" s="26"/>
      <c r="K943" s="26"/>
    </row>
    <row r="944" spans="9:11" ht="12.75">
      <c r="I944" s="26"/>
      <c r="J944" s="26"/>
      <c r="K944" s="26"/>
    </row>
    <row r="945" spans="9:11" ht="12.75">
      <c r="I945" s="26"/>
      <c r="J945" s="26"/>
      <c r="K945" s="26"/>
    </row>
    <row r="946" spans="9:11" ht="12.75">
      <c r="I946" s="26"/>
      <c r="J946" s="26"/>
      <c r="K946" s="26"/>
    </row>
    <row r="947" spans="9:11" ht="12.75">
      <c r="I947" s="26"/>
      <c r="J947" s="26"/>
      <c r="K947" s="26"/>
    </row>
    <row r="948" spans="9:11" ht="12.75">
      <c r="I948" s="26"/>
      <c r="J948" s="26"/>
      <c r="K948" s="26"/>
    </row>
    <row r="949" spans="9:11" ht="12.75">
      <c r="I949" s="26"/>
      <c r="J949" s="26"/>
      <c r="K949" s="26"/>
    </row>
    <row r="950" spans="9:11" ht="12.75">
      <c r="I950" s="26"/>
      <c r="J950" s="26"/>
      <c r="K950" s="26"/>
    </row>
    <row r="951" spans="9:11" ht="12.75">
      <c r="I951" s="26"/>
      <c r="J951" s="26"/>
      <c r="K951" s="26"/>
    </row>
    <row r="952" spans="9:11" ht="12.75">
      <c r="I952" s="26"/>
      <c r="J952" s="26"/>
      <c r="K952" s="26"/>
    </row>
    <row r="953" spans="9:11" ht="12.75">
      <c r="I953" s="26"/>
      <c r="J953" s="26"/>
      <c r="K953" s="26"/>
    </row>
    <row r="954" spans="9:11" ht="12.75">
      <c r="I954" s="26"/>
      <c r="J954" s="26"/>
      <c r="K954" s="26"/>
    </row>
    <row r="955" spans="9:11" ht="12.75">
      <c r="I955" s="26"/>
      <c r="J955" s="26"/>
      <c r="K955" s="26"/>
    </row>
    <row r="956" spans="9:11" ht="12.75">
      <c r="I956" s="26"/>
      <c r="J956" s="26"/>
      <c r="K956" s="26"/>
    </row>
    <row r="957" spans="9:11" ht="12.75">
      <c r="I957" s="26"/>
      <c r="J957" s="26"/>
      <c r="K957" s="26"/>
    </row>
    <row r="958" spans="9:11" ht="12.75">
      <c r="I958" s="26"/>
      <c r="J958" s="26"/>
      <c r="K958" s="26"/>
    </row>
    <row r="959" spans="9:11" ht="12.75">
      <c r="I959" s="26"/>
      <c r="J959" s="26"/>
      <c r="K959" s="26"/>
    </row>
    <row r="960" spans="9:11" ht="12.75">
      <c r="I960" s="26"/>
      <c r="J960" s="26"/>
      <c r="K960" s="26"/>
    </row>
    <row r="961" spans="9:11" ht="12.75">
      <c r="I961" s="26"/>
      <c r="J961" s="26"/>
      <c r="K961" s="26"/>
    </row>
    <row r="962" spans="9:11" ht="12.75">
      <c r="I962" s="26"/>
      <c r="J962" s="26"/>
      <c r="K962" s="26"/>
    </row>
    <row r="963" spans="9:11" ht="12.75">
      <c r="I963" s="26"/>
      <c r="J963" s="26"/>
      <c r="K963" s="26"/>
    </row>
    <row r="964" spans="9:11" ht="12.75">
      <c r="I964" s="26"/>
      <c r="J964" s="26"/>
      <c r="K964" s="26"/>
    </row>
    <row r="965" spans="9:11" ht="12.75">
      <c r="I965" s="26"/>
      <c r="J965" s="26"/>
      <c r="K965" s="26"/>
    </row>
    <row r="966" spans="9:11" ht="12.75">
      <c r="I966" s="26"/>
      <c r="J966" s="26"/>
      <c r="K966" s="26"/>
    </row>
    <row r="967" spans="9:11" ht="12.75">
      <c r="I967" s="26"/>
      <c r="J967" s="26"/>
      <c r="K967" s="26"/>
    </row>
    <row r="968" spans="9:11" ht="12.75">
      <c r="I968" s="26"/>
      <c r="J968" s="26"/>
      <c r="K968" s="26"/>
    </row>
    <row r="969" spans="9:11" ht="12.75">
      <c r="I969" s="26"/>
      <c r="J969" s="26"/>
      <c r="K969" s="26"/>
    </row>
    <row r="970" spans="9:11" ht="12.75">
      <c r="I970" s="26"/>
      <c r="J970" s="26"/>
      <c r="K970" s="26"/>
    </row>
    <row r="971" spans="9:11" ht="12.75">
      <c r="I971" s="26"/>
      <c r="J971" s="26"/>
      <c r="K971" s="26"/>
    </row>
    <row r="972" spans="9:11" ht="12.75">
      <c r="I972" s="26"/>
      <c r="J972" s="26"/>
      <c r="K972" s="26"/>
    </row>
    <row r="973" spans="9:11" ht="12.75">
      <c r="I973" s="26"/>
      <c r="J973" s="26"/>
      <c r="K973" s="26"/>
    </row>
    <row r="974" spans="9:11" ht="12.75">
      <c r="I974" s="26"/>
      <c r="J974" s="26"/>
      <c r="K974" s="26"/>
    </row>
    <row r="975" spans="9:11" ht="12.75">
      <c r="I975" s="26"/>
      <c r="J975" s="26"/>
      <c r="K975" s="26"/>
    </row>
    <row r="976" spans="9:11" ht="12.75">
      <c r="I976" s="26"/>
      <c r="J976" s="26"/>
      <c r="K976" s="26"/>
    </row>
    <row r="977" spans="9:11" ht="12.75">
      <c r="I977" s="26"/>
      <c r="J977" s="26"/>
      <c r="K977" s="26"/>
    </row>
    <row r="978" spans="9:11" ht="12.75">
      <c r="I978" s="26"/>
      <c r="J978" s="26"/>
      <c r="K978" s="26"/>
    </row>
    <row r="979" spans="9:11" ht="12.75">
      <c r="I979" s="26"/>
      <c r="J979" s="26"/>
      <c r="K979" s="26"/>
    </row>
    <row r="980" spans="9:11" ht="12.75">
      <c r="I980" s="26"/>
      <c r="J980" s="26"/>
      <c r="K980" s="26"/>
    </row>
    <row r="981" spans="9:11" ht="12.75">
      <c r="I981" s="26"/>
      <c r="J981" s="26"/>
      <c r="K981" s="26"/>
    </row>
    <row r="982" spans="9:11" ht="12.75">
      <c r="I982" s="26"/>
      <c r="J982" s="26"/>
      <c r="K982" s="26"/>
    </row>
    <row r="983" spans="9:11" ht="12.75">
      <c r="I983" s="26"/>
      <c r="J983" s="26"/>
      <c r="K983" s="26"/>
    </row>
    <row r="984" spans="9:11" ht="12.75">
      <c r="I984" s="26"/>
      <c r="J984" s="26"/>
      <c r="K984" s="26"/>
    </row>
    <row r="985" spans="9:11" ht="12.75">
      <c r="I985" s="26"/>
      <c r="J985" s="26"/>
      <c r="K985" s="26"/>
    </row>
    <row r="986" spans="9:11" ht="12.75">
      <c r="I986" s="26"/>
      <c r="J986" s="26"/>
      <c r="K986" s="26"/>
    </row>
    <row r="987" spans="9:11" ht="12.75">
      <c r="I987" s="26"/>
      <c r="J987" s="26"/>
      <c r="K987" s="26"/>
    </row>
    <row r="988" spans="9:11" ht="12.75">
      <c r="I988" s="26"/>
      <c r="J988" s="26"/>
      <c r="K988" s="26"/>
    </row>
    <row r="989" spans="9:11" ht="12.75">
      <c r="I989" s="26"/>
      <c r="J989" s="26"/>
      <c r="K989" s="26"/>
    </row>
    <row r="990" spans="9:11" ht="12.75">
      <c r="I990" s="26"/>
      <c r="J990" s="26"/>
      <c r="K990" s="26"/>
    </row>
    <row r="991" spans="9:11" ht="12.75">
      <c r="I991" s="26"/>
      <c r="J991" s="26"/>
      <c r="K991" s="26"/>
    </row>
    <row r="992" spans="9:11" ht="12.75">
      <c r="I992" s="26"/>
      <c r="J992" s="26"/>
      <c r="K992" s="26"/>
    </row>
    <row r="993" spans="9:11" ht="12.75">
      <c r="I993" s="26"/>
      <c r="J993" s="26"/>
      <c r="K993" s="26"/>
    </row>
    <row r="994" spans="9:11" ht="12.75">
      <c r="I994" s="26"/>
      <c r="J994" s="26"/>
      <c r="K994" s="26"/>
    </row>
    <row r="995" spans="9:11" ht="12.75">
      <c r="I995" s="26"/>
      <c r="J995" s="26"/>
      <c r="K995" s="26"/>
    </row>
    <row r="996" spans="9:11" ht="12.75">
      <c r="I996" s="26"/>
      <c r="J996" s="26"/>
      <c r="K996" s="26"/>
    </row>
    <row r="997" spans="9:11" ht="12.75">
      <c r="I997" s="26"/>
      <c r="J997" s="26"/>
      <c r="K997" s="26"/>
    </row>
    <row r="998" spans="9:11" ht="12.75">
      <c r="I998" s="26"/>
      <c r="J998" s="26"/>
      <c r="K998" s="26"/>
    </row>
    <row r="999" spans="9:11" ht="12.75">
      <c r="I999" s="26"/>
      <c r="J999" s="26"/>
      <c r="K999" s="26"/>
    </row>
    <row r="1000" spans="9:11" ht="12.75">
      <c r="I1000" s="26"/>
      <c r="J1000" s="26"/>
      <c r="K1000" s="26"/>
    </row>
    <row r="1001" spans="9:11" ht="12.75">
      <c r="I1001" s="26"/>
      <c r="J1001" s="26"/>
      <c r="K1001" s="26"/>
    </row>
    <row r="1002" spans="9:11" ht="12.75">
      <c r="I1002" s="26"/>
      <c r="J1002" s="26"/>
      <c r="K1002" s="26"/>
    </row>
  </sheetData>
  <sheetProtection password="D6C1" sheet="1" objects="1" scenarios="1" selectLockedCells="1"/>
  <mergeCells count="1">
    <mergeCell ref="A1:I1"/>
  </mergeCells>
  <printOptions/>
  <pageMargins left="0.75" right="0.75" top="1" bottom="1" header="0.5" footer="0.5"/>
  <pageSetup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Math4all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Frits Spijkers</dc:creator>
  <cp:keywords/>
  <dc:description/>
  <cp:lastModifiedBy>Frits Spijkers</cp:lastModifiedBy>
  <dcterms:created xsi:type="dcterms:W3CDTF">2009-01-14T19:02:56Z</dcterms:created>
  <dcterms:modified xsi:type="dcterms:W3CDTF">2009-01-19T14:15:00Z</dcterms:modified>
  <cp:category/>
  <cp:version/>
  <cp:contentType/>
  <cp:contentStatus/>
</cp:coreProperties>
</file>